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Z:\Forms  LEA-PSA-ISD\24-25 Forms\"/>
    </mc:Choice>
  </mc:AlternateContent>
  <xr:revisionPtr revIDLastSave="0" documentId="13_ncr:1_{62E9A99E-3D19-481E-81D6-19846F63B3DD}" xr6:coauthVersionLast="47" xr6:coauthVersionMax="47" xr10:uidLastSave="{00000000-0000-0000-0000-000000000000}"/>
  <bookViews>
    <workbookView xWindow="-120" yWindow="-120" windowWidth="29040" windowHeight="15840" tabRatio="954" xr2:uid="{00000000-000D-0000-FFFF-FFFF00000000}"/>
  </bookViews>
  <sheets>
    <sheet name="Instructions" sheetId="9" r:id="rId1"/>
    <sheet name="1. Days of Instruction" sheetId="29" r:id="rId2"/>
    <sheet name="2. Hours of Instruction" sheetId="25" r:id="rId3"/>
    <sheet name="2a. Add'l Schedules" sheetId="24" r:id="rId4"/>
    <sheet name="3. Qual Prof Dev" sheetId="17" r:id="rId5"/>
    <sheet name="4. Trimester &amp; Block" sheetId="1" r:id="rId6"/>
    <sheet name="5a. EXAMPLE Days" sheetId="31" r:id="rId7"/>
    <sheet name="5b. EXAMPLE Hours" sheetId="22" r:id="rId8"/>
    <sheet name="5c. EXAMPLE Qual Prof Dev " sheetId="27" r:id="rId9"/>
  </sheets>
  <definedNames>
    <definedName name="_xlnm.Print_Area" localSheetId="1">'1. Days of Instruction'!$A$1:$AF$44</definedName>
    <definedName name="_xlnm.Print_Area" localSheetId="2">'2. Hours of Instruction'!$A$1:$P$42</definedName>
    <definedName name="_xlnm.Print_Area" localSheetId="3">'2a. Add''l Schedules'!$A$1:$P$30</definedName>
    <definedName name="_xlnm.Print_Area" localSheetId="4">'3. Qual Prof Dev'!$A$1:$I$33</definedName>
    <definedName name="_xlnm.Print_Area" localSheetId="5">'4. Trimester &amp; Block'!$A$1:$N$24</definedName>
    <definedName name="_xlnm.Print_Area" localSheetId="6">'5a. EXAMPLE Days'!$A$1:$AF$44</definedName>
    <definedName name="_xlnm.Print_Area" localSheetId="7">'5b. EXAMPLE Hours'!$A$1:$P$42</definedName>
    <definedName name="_xlnm.Print_Area" localSheetId="8">'5c. EXAMPLE Qual Prof Dev '!$A$1:$I$33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5" l="1"/>
  <c r="AF41" i="31"/>
  <c r="AF39" i="31"/>
  <c r="AF38" i="31"/>
  <c r="AF37" i="31"/>
  <c r="AF36" i="31"/>
  <c r="AF35" i="31"/>
  <c r="AF34" i="31"/>
  <c r="AF30" i="31"/>
  <c r="X30" i="31"/>
  <c r="P30" i="31"/>
  <c r="H30" i="31"/>
  <c r="AF21" i="31"/>
  <c r="X21" i="31"/>
  <c r="P21" i="31"/>
  <c r="H21" i="31"/>
  <c r="AF12" i="31"/>
  <c r="X12" i="31"/>
  <c r="P12" i="31"/>
  <c r="H12" i="31"/>
  <c r="AF34" i="29"/>
  <c r="AF40" i="31" l="1"/>
  <c r="AF42" i="31" s="1"/>
  <c r="E23" i="22"/>
  <c r="E22" i="22"/>
  <c r="E21" i="22"/>
  <c r="E36" i="22"/>
  <c r="E35" i="22"/>
  <c r="E34" i="22"/>
  <c r="E33" i="22"/>
  <c r="M21" i="22"/>
  <c r="M20" i="22"/>
  <c r="M19" i="22"/>
  <c r="AF38" i="29" l="1"/>
  <c r="AF39" i="29"/>
  <c r="AF37" i="29"/>
  <c r="AF36" i="29"/>
  <c r="AF35" i="29"/>
  <c r="AF30" i="29"/>
  <c r="X30" i="29"/>
  <c r="P30" i="29"/>
  <c r="H30" i="29"/>
  <c r="X21" i="29"/>
  <c r="P21" i="29"/>
  <c r="H21" i="29"/>
  <c r="AF12" i="29"/>
  <c r="X12" i="29"/>
  <c r="P12" i="29"/>
  <c r="H12" i="29"/>
  <c r="AF41" i="29"/>
  <c r="AF21" i="29" l="1"/>
  <c r="AF40" i="29" l="1"/>
  <c r="AF42" i="29" s="1"/>
  <c r="E25" i="27" l="1"/>
  <c r="F26" i="27"/>
  <c r="F26" i="17" l="1"/>
  <c r="E25" i="17"/>
  <c r="E39" i="25" l="1"/>
  <c r="G39" i="25" s="1"/>
  <c r="E38" i="25"/>
  <c r="G38" i="25" s="1"/>
  <c r="E37" i="25"/>
  <c r="G37" i="25" s="1"/>
  <c r="E36" i="25"/>
  <c r="G36" i="25" s="1"/>
  <c r="E35" i="25"/>
  <c r="G35" i="25" s="1"/>
  <c r="E34" i="25"/>
  <c r="G34" i="25" s="1"/>
  <c r="E33" i="25"/>
  <c r="G33" i="25" s="1"/>
  <c r="E27" i="25"/>
  <c r="G27" i="25" s="1"/>
  <c r="E26" i="25"/>
  <c r="G26" i="25" s="1"/>
  <c r="M25" i="25"/>
  <c r="O25" i="25" s="1"/>
  <c r="E25" i="25"/>
  <c r="G25" i="25" s="1"/>
  <c r="M24" i="25"/>
  <c r="O24" i="25" s="1"/>
  <c r="E24" i="25"/>
  <c r="G24" i="25" s="1"/>
  <c r="M23" i="25"/>
  <c r="O23" i="25" s="1"/>
  <c r="E23" i="25"/>
  <c r="G23" i="25" s="1"/>
  <c r="M22" i="25"/>
  <c r="O22" i="25" s="1"/>
  <c r="E22" i="25"/>
  <c r="G22" i="25" s="1"/>
  <c r="M21" i="25"/>
  <c r="O21" i="25" s="1"/>
  <c r="E21" i="25"/>
  <c r="G21" i="25" s="1"/>
  <c r="M20" i="25"/>
  <c r="O20" i="25" s="1"/>
  <c r="M19" i="25"/>
  <c r="O19" i="25" s="1"/>
  <c r="E15" i="25"/>
  <c r="G15" i="25" s="1"/>
  <c r="E14" i="25"/>
  <c r="G14" i="25" s="1"/>
  <c r="M13" i="25"/>
  <c r="O13" i="25" s="1"/>
  <c r="E13" i="25"/>
  <c r="G13" i="25" s="1"/>
  <c r="M12" i="25"/>
  <c r="O12" i="25" s="1"/>
  <c r="E12" i="25"/>
  <c r="G12" i="25" s="1"/>
  <c r="M11" i="25"/>
  <c r="O11" i="25" s="1"/>
  <c r="E11" i="25"/>
  <c r="G11" i="25" s="1"/>
  <c r="M10" i="25"/>
  <c r="O10" i="25" s="1"/>
  <c r="E10" i="25"/>
  <c r="G10" i="25" s="1"/>
  <c r="M9" i="25"/>
  <c r="O9" i="25" s="1"/>
  <c r="E9" i="25"/>
  <c r="G9" i="25" s="1"/>
  <c r="M8" i="25"/>
  <c r="O8" i="25" s="1"/>
  <c r="E8" i="25"/>
  <c r="G8" i="25" s="1"/>
  <c r="M7" i="25"/>
  <c r="O7" i="25" s="1"/>
  <c r="E7" i="25"/>
  <c r="G7" i="25" s="1"/>
  <c r="O15" i="25" l="1"/>
  <c r="G29" i="25"/>
  <c r="G30" i="25" s="1"/>
  <c r="H30" i="25" s="1"/>
  <c r="P33" i="25" s="1"/>
  <c r="G17" i="25"/>
  <c r="G41" i="25"/>
  <c r="G42" i="25" s="1"/>
  <c r="H42" i="25" s="1"/>
  <c r="P34" i="25" s="1"/>
  <c r="O27" i="25"/>
  <c r="O28" i="25" s="1"/>
  <c r="P28" i="25" s="1"/>
  <c r="P36" i="25" s="1"/>
  <c r="H18" i="25"/>
  <c r="P32" i="25" s="1"/>
  <c r="O16" i="25"/>
  <c r="P16" i="25" s="1"/>
  <c r="P35" i="25" s="1"/>
  <c r="E27" i="24"/>
  <c r="G27" i="24" s="1"/>
  <c r="E26" i="24"/>
  <c r="G26" i="24" s="1"/>
  <c r="M25" i="24"/>
  <c r="O25" i="24" s="1"/>
  <c r="E25" i="24"/>
  <c r="G25" i="24" s="1"/>
  <c r="M24" i="24"/>
  <c r="O24" i="24" s="1"/>
  <c r="E24" i="24"/>
  <c r="G24" i="24" s="1"/>
  <c r="M23" i="24"/>
  <c r="O23" i="24" s="1"/>
  <c r="E23" i="24"/>
  <c r="G23" i="24" s="1"/>
  <c r="M22" i="24"/>
  <c r="O22" i="24" s="1"/>
  <c r="E22" i="24"/>
  <c r="G22" i="24" s="1"/>
  <c r="M21" i="24"/>
  <c r="O21" i="24" s="1"/>
  <c r="E21" i="24"/>
  <c r="G21" i="24" s="1"/>
  <c r="M20" i="24"/>
  <c r="O20" i="24" s="1"/>
  <c r="M19" i="24"/>
  <c r="O19" i="24" s="1"/>
  <c r="E15" i="24"/>
  <c r="G15" i="24" s="1"/>
  <c r="E14" i="24"/>
  <c r="G14" i="24" s="1"/>
  <c r="M13" i="24"/>
  <c r="O13" i="24" s="1"/>
  <c r="E13" i="24"/>
  <c r="G13" i="24" s="1"/>
  <c r="M12" i="24"/>
  <c r="O12" i="24" s="1"/>
  <c r="E12" i="24"/>
  <c r="G12" i="24" s="1"/>
  <c r="M11" i="24"/>
  <c r="O11" i="24" s="1"/>
  <c r="E11" i="24"/>
  <c r="G11" i="24" s="1"/>
  <c r="M10" i="24"/>
  <c r="O10" i="24" s="1"/>
  <c r="E10" i="24"/>
  <c r="G10" i="24" s="1"/>
  <c r="M9" i="24"/>
  <c r="O9" i="24" s="1"/>
  <c r="E9" i="24"/>
  <c r="G9" i="24" s="1"/>
  <c r="M8" i="24"/>
  <c r="O8" i="24" s="1"/>
  <c r="E8" i="24"/>
  <c r="G8" i="24" s="1"/>
  <c r="M7" i="24"/>
  <c r="O7" i="24" s="1"/>
  <c r="O15" i="24" s="1"/>
  <c r="E7" i="24"/>
  <c r="G7" i="24" s="1"/>
  <c r="E39" i="22"/>
  <c r="G39" i="22" s="1"/>
  <c r="E38" i="22"/>
  <c r="G38" i="22" s="1"/>
  <c r="E37" i="22"/>
  <c r="G37" i="22" s="1"/>
  <c r="G36" i="22"/>
  <c r="G35" i="22"/>
  <c r="G34" i="22"/>
  <c r="G33" i="22"/>
  <c r="E27" i="22"/>
  <c r="G27" i="22" s="1"/>
  <c r="E26" i="22"/>
  <c r="G26" i="22" s="1"/>
  <c r="M25" i="22"/>
  <c r="O25" i="22" s="1"/>
  <c r="E25" i="22"/>
  <c r="G25" i="22" s="1"/>
  <c r="M24" i="22"/>
  <c r="O24" i="22" s="1"/>
  <c r="E24" i="22"/>
  <c r="G24" i="22" s="1"/>
  <c r="M23" i="22"/>
  <c r="O23" i="22" s="1"/>
  <c r="G23" i="22"/>
  <c r="M22" i="22"/>
  <c r="O22" i="22" s="1"/>
  <c r="G22" i="22"/>
  <c r="O21" i="22"/>
  <c r="G21" i="22"/>
  <c r="O20" i="22"/>
  <c r="O19" i="22"/>
  <c r="E15" i="22"/>
  <c r="G15" i="22" s="1"/>
  <c r="E14" i="22"/>
  <c r="G14" i="22" s="1"/>
  <c r="M13" i="22"/>
  <c r="O13" i="22" s="1"/>
  <c r="E13" i="22"/>
  <c r="G13" i="22" s="1"/>
  <c r="M12" i="22"/>
  <c r="O12" i="22" s="1"/>
  <c r="E12" i="22"/>
  <c r="G12" i="22" s="1"/>
  <c r="M11" i="22"/>
  <c r="O11" i="22" s="1"/>
  <c r="E11" i="22"/>
  <c r="G11" i="22" s="1"/>
  <c r="M10" i="22"/>
  <c r="O10" i="22" s="1"/>
  <c r="E10" i="22"/>
  <c r="G10" i="22" s="1"/>
  <c r="M9" i="22"/>
  <c r="O9" i="22" s="1"/>
  <c r="E9" i="22"/>
  <c r="G9" i="22" s="1"/>
  <c r="M8" i="22"/>
  <c r="O8" i="22" s="1"/>
  <c r="E8" i="22"/>
  <c r="G8" i="22" s="1"/>
  <c r="M7" i="22"/>
  <c r="O7" i="22" s="1"/>
  <c r="E7" i="22"/>
  <c r="G7" i="22" s="1"/>
  <c r="O27" i="24" l="1"/>
  <c r="G17" i="24"/>
  <c r="G29" i="24"/>
  <c r="G17" i="22"/>
  <c r="G18" i="22" s="1"/>
  <c r="H18" i="22" s="1"/>
  <c r="P32" i="22" s="1"/>
  <c r="G41" i="22"/>
  <c r="G42" i="22" s="1"/>
  <c r="H42" i="22" s="1"/>
  <c r="P34" i="22" s="1"/>
  <c r="O27" i="22"/>
  <c r="O28" i="22" s="1"/>
  <c r="P28" i="22" s="1"/>
  <c r="P36" i="22" s="1"/>
  <c r="G30" i="24"/>
  <c r="H30" i="24" s="1"/>
  <c r="G18" i="24"/>
  <c r="H18" i="24" s="1"/>
  <c r="O28" i="24"/>
  <c r="P28" i="24" s="1"/>
  <c r="O16" i="24"/>
  <c r="P16" i="24" s="1"/>
  <c r="G29" i="22"/>
  <c r="G30" i="22" s="1"/>
  <c r="H30" i="22" s="1"/>
  <c r="P33" i="22" s="1"/>
  <c r="O15" i="22"/>
  <c r="O16" i="22" s="1"/>
  <c r="P16" i="22" s="1"/>
  <c r="P35" i="22" s="1"/>
  <c r="P31" i="24" l="1"/>
  <c r="P37" i="25" s="1"/>
  <c r="P38" i="25" s="1"/>
  <c r="P38" i="22"/>
  <c r="P40" i="22" s="1"/>
  <c r="P39" i="25"/>
  <c r="P40" i="25" l="1"/>
</calcChain>
</file>

<file path=xl/sharedStrings.xml><?xml version="1.0" encoding="utf-8"?>
<sst xmlns="http://schemas.openxmlformats.org/spreadsheetml/2006/main" count="816" uniqueCount="229">
  <si>
    <t>School District:</t>
  </si>
  <si>
    <t>Building:</t>
  </si>
  <si>
    <t>Grade(s):</t>
  </si>
  <si>
    <t>School Year:</t>
  </si>
  <si>
    <t>Regular Daily Schedule</t>
  </si>
  <si>
    <t>Hours of Instruction</t>
  </si>
  <si>
    <t>Activity</t>
  </si>
  <si>
    <t>Start Time</t>
  </si>
  <si>
    <t>End Time</t>
  </si>
  <si>
    <t>Minutes</t>
  </si>
  <si>
    <t>Total Minutes</t>
  </si>
  <si>
    <t>Number of</t>
  </si>
  <si>
    <t>Regular Days</t>
  </si>
  <si>
    <t>Days for</t>
  </si>
  <si>
    <t>Scheduled:</t>
  </si>
  <si>
    <t>(from calendar)</t>
  </si>
  <si>
    <t>(Days x Daily Hrs)</t>
  </si>
  <si>
    <t>Total  Hours</t>
  </si>
  <si>
    <t>Minutes Converted to Hours</t>
  </si>
  <si>
    <t>Total Hours of Instruction for School Year</t>
  </si>
  <si>
    <t>Total Hours of Instruction</t>
  </si>
  <si>
    <r>
      <t xml:space="preserve">Other Schedule C </t>
    </r>
    <r>
      <rPr>
        <b/>
        <sz val="9"/>
        <color indexed="8"/>
        <rFont val="Calibri"/>
        <family val="2"/>
      </rPr>
      <t>(Identify)</t>
    </r>
    <r>
      <rPr>
        <b/>
        <sz val="11"/>
        <color indexed="8"/>
        <rFont val="Calibri"/>
        <family val="2"/>
      </rPr>
      <t>:</t>
    </r>
  </si>
  <si>
    <r>
      <t xml:space="preserve">Other Schedule D  </t>
    </r>
    <r>
      <rPr>
        <b/>
        <sz val="10"/>
        <color indexed="8"/>
        <rFont val="Calibri"/>
        <family val="2"/>
      </rPr>
      <t>(</t>
    </r>
    <r>
      <rPr>
        <b/>
        <sz val="9"/>
        <color indexed="8"/>
        <rFont val="Calibri"/>
        <family val="2"/>
      </rPr>
      <t>Identify</t>
    </r>
    <r>
      <rPr>
        <b/>
        <sz val="10"/>
        <color indexed="8"/>
        <rFont val="Calibri"/>
        <family val="2"/>
      </rPr>
      <t>)</t>
    </r>
    <r>
      <rPr>
        <b/>
        <sz val="11"/>
        <color indexed="8"/>
        <rFont val="Calibri"/>
        <family val="2"/>
      </rPr>
      <t xml:space="preserve">:              </t>
    </r>
  </si>
  <si>
    <r>
      <t xml:space="preserve">Other Schedule A </t>
    </r>
    <r>
      <rPr>
        <b/>
        <sz val="9"/>
        <color indexed="8"/>
        <rFont val="Calibri"/>
        <family val="2"/>
      </rPr>
      <t>(Identify)</t>
    </r>
    <r>
      <rPr>
        <b/>
        <sz val="11"/>
        <color indexed="8"/>
        <rFont val="Calibri"/>
        <family val="2"/>
      </rPr>
      <t xml:space="preserve">:                     </t>
    </r>
  </si>
  <si>
    <r>
      <t xml:space="preserve">Other Schedule B </t>
    </r>
    <r>
      <rPr>
        <b/>
        <sz val="9"/>
        <color indexed="8"/>
        <rFont val="Calibri"/>
        <family val="2"/>
      </rPr>
      <t>(Identify)</t>
    </r>
    <r>
      <rPr>
        <b/>
        <sz val="11"/>
        <color indexed="8"/>
        <rFont val="Calibri"/>
        <family val="2"/>
      </rPr>
      <t xml:space="preserve">:           </t>
    </r>
  </si>
  <si>
    <t xml:space="preserve">Enter Manually - Total Minutes for Lunch </t>
  </si>
  <si>
    <r>
      <t xml:space="preserve">Total Minutes </t>
    </r>
    <r>
      <rPr>
        <sz val="8"/>
        <color indexed="8"/>
        <rFont val="Calibri"/>
        <family val="2"/>
      </rPr>
      <t>(Less Lunch )</t>
    </r>
  </si>
  <si>
    <t>Yes</t>
  </si>
  <si>
    <t>No</t>
  </si>
  <si>
    <t>Start Date</t>
  </si>
  <si>
    <t>1st trimester</t>
  </si>
  <si>
    <t>2nd trimester</t>
  </si>
  <si>
    <t>3rd trimester</t>
  </si>
  <si>
    <t>End Date</t>
  </si>
  <si>
    <t>Directions for Completing and Submitting:</t>
  </si>
  <si>
    <t>75% Attendance:</t>
  </si>
  <si>
    <t>Building(s):</t>
  </si>
  <si>
    <t xml:space="preserve">Regular Daily Schedule     </t>
  </si>
  <si>
    <t>Days of Instruction</t>
  </si>
  <si>
    <t>Regular</t>
  </si>
  <si>
    <t>M</t>
  </si>
  <si>
    <t>T</t>
  </si>
  <si>
    <t>W</t>
  </si>
  <si>
    <t>F</t>
  </si>
  <si>
    <t>Sched A</t>
  </si>
  <si>
    <t>Sched B</t>
  </si>
  <si>
    <t>Sched C</t>
  </si>
  <si>
    <t>Sched D</t>
  </si>
  <si>
    <t>Total</t>
  </si>
  <si>
    <t>District Wide Calendar</t>
  </si>
  <si>
    <t>X</t>
  </si>
  <si>
    <t>Individual Bldg Calendars</t>
  </si>
  <si>
    <t>Summary-Total Scheduled Days</t>
  </si>
  <si>
    <t>Other Schedule B</t>
  </si>
  <si>
    <t>Other Schedule A:</t>
  </si>
  <si>
    <t>Other Schedule C:</t>
  </si>
  <si>
    <t>Other Schedule D:</t>
  </si>
  <si>
    <t>Total Scheduled Days</t>
  </si>
  <si>
    <t>Schedule A</t>
  </si>
  <si>
    <t>Schedule B</t>
  </si>
  <si>
    <t>Schedule C</t>
  </si>
  <si>
    <t>Schedule D</t>
  </si>
  <si>
    <r>
      <t>Passing  Time</t>
    </r>
    <r>
      <rPr>
        <b/>
        <sz val="5"/>
        <color indexed="8"/>
        <rFont val="Calibri"/>
        <family val="2"/>
      </rPr>
      <t xml:space="preserve"> into</t>
    </r>
    <r>
      <rPr>
        <sz val="5"/>
        <color indexed="8"/>
        <rFont val="Calibri"/>
        <family val="2"/>
      </rPr>
      <t xml:space="preserve"> Next Class</t>
    </r>
  </si>
  <si>
    <r>
      <rPr>
        <b/>
        <i/>
        <sz val="10"/>
        <color indexed="8"/>
        <rFont val="Calibri"/>
        <family val="2"/>
      </rPr>
      <t>Directions:</t>
    </r>
    <r>
      <rPr>
        <i/>
        <sz val="10"/>
        <color indexed="8"/>
        <rFont val="Calibri"/>
        <family val="2"/>
      </rPr>
      <t xml:space="preserve"> Identify Activity and Start/End Time. For all other columns, please enter values ONLY in fields with dashed border. </t>
    </r>
    <r>
      <rPr>
        <b/>
        <i/>
        <sz val="10"/>
        <color indexed="8"/>
        <rFont val="Calibri"/>
        <family val="2"/>
      </rPr>
      <t>Entering data in other columns will overwrite formulas.</t>
    </r>
  </si>
  <si>
    <t>Forgiven Days &amp; Hours:</t>
  </si>
  <si>
    <t>Additional Hours of Instruction from Tab 2a</t>
  </si>
  <si>
    <t>Public School District</t>
  </si>
  <si>
    <t>1st Period</t>
  </si>
  <si>
    <t>2nd Period</t>
  </si>
  <si>
    <t>3rd Period</t>
  </si>
  <si>
    <t>4th Period</t>
  </si>
  <si>
    <t>5th Period</t>
  </si>
  <si>
    <t>6th Period</t>
  </si>
  <si>
    <t>Lunch</t>
  </si>
  <si>
    <r>
      <t xml:space="preserve">6-8     </t>
    </r>
    <r>
      <rPr>
        <b/>
        <sz val="11"/>
        <color indexed="10"/>
        <rFont val="Calibri"/>
        <family val="2"/>
      </rPr>
      <t>EXAMPLE</t>
    </r>
  </si>
  <si>
    <t>Exam 1</t>
  </si>
  <si>
    <t>Exam 2</t>
  </si>
  <si>
    <t>Exam 3</t>
  </si>
  <si>
    <t>Break</t>
  </si>
  <si>
    <t>Early Childhood Special Education:</t>
  </si>
  <si>
    <t>PA-45 - Tab 2</t>
  </si>
  <si>
    <t>If more schedule variations needed, use 
Tab 2a.</t>
  </si>
  <si>
    <t>Other Hours Total from Tab 2a (if appl.)</t>
  </si>
  <si>
    <t>PA-45 - Tab 3</t>
  </si>
  <si>
    <t>Trimester &amp; Block Schedules</t>
  </si>
  <si>
    <t>Does your district operate on a trimester schedule?</t>
  </si>
  <si>
    <t>Does your district operate a block schedule?</t>
  </si>
  <si>
    <t>If YES, provide the information below.</t>
  </si>
  <si>
    <t>If YES, outline the schedule in grid below, or send as an attachment</t>
  </si>
  <si>
    <t>MON</t>
  </si>
  <si>
    <t>TUE</t>
  </si>
  <si>
    <t>WED</t>
  </si>
  <si>
    <t>THU</t>
  </si>
  <si>
    <t>FRI</t>
  </si>
  <si>
    <t>Hour/Period</t>
  </si>
  <si>
    <t>Minimum Day &amp; Hour Requirements:</t>
  </si>
  <si>
    <t>*Passing time to first period &amp; after last period are not counted.</t>
  </si>
  <si>
    <t>*Passing time must be reasonable and not exceed 30 min/day.</t>
  </si>
  <si>
    <t xml:space="preserve">Grade(s):         </t>
  </si>
  <si>
    <t>Building/Program:</t>
  </si>
  <si>
    <t>Tab 1.</t>
  </si>
  <si>
    <t>Tab 2.</t>
  </si>
  <si>
    <t>Tab 2a.</t>
  </si>
  <si>
    <t>Tab 3.</t>
  </si>
  <si>
    <t>*Only one passing time (to or from) lunch may be counted.</t>
  </si>
  <si>
    <t>Kindergarten:</t>
  </si>
  <si>
    <t>*Recess (up to 30 mins/day) may be counted if supervised by certificated teacher.</t>
  </si>
  <si>
    <r>
      <t>Each district may use up to 6 days, and the equivalent number of instructional hours, to "forgive" cancellations that were beyond the control of school authorities. This forgiven time may be used to meet the minimum days and hours of instruction requirements.</t>
    </r>
    <r>
      <rPr>
        <i/>
        <sz val="10"/>
        <color indexed="8"/>
        <rFont val="Calibri"/>
        <family val="2"/>
      </rPr>
      <t xml:space="preserve"> If district had more than 6 canceled days, district may apply to State Superintendent for up to 3 additional forgiven days and equivalent hours.</t>
    </r>
  </si>
  <si>
    <t>PA-45 - Tab 2a</t>
  </si>
  <si>
    <t>Middle School Building</t>
  </si>
  <si>
    <t>Regular Daily Schedule Followed</t>
  </si>
  <si>
    <t>Period 1 or 4</t>
  </si>
  <si>
    <t>Period 2 or 5</t>
  </si>
  <si>
    <t>Period 3 or 6</t>
  </si>
  <si>
    <t xml:space="preserve">District Operates On (please check one): </t>
  </si>
  <si>
    <t>Rule 340.1754</t>
  </si>
  <si>
    <r>
      <rPr>
        <u/>
        <sz val="10"/>
        <color indexed="8"/>
        <rFont val="Calibri"/>
        <family val="2"/>
      </rPr>
      <t>District</t>
    </r>
    <r>
      <rPr>
        <sz val="10"/>
        <color indexed="8"/>
        <rFont val="Calibri"/>
        <family val="2"/>
      </rPr>
      <t xml:space="preserve"> daily attendance rate must be ≥ 75% of pupils scheduled for instruction to avoid a state aid deduction. (If alt. ed. waiver, target is ≥ </t>
    </r>
    <r>
      <rPr>
        <sz val="9.5"/>
        <color indexed="8"/>
        <rFont val="Calibri"/>
        <family val="2"/>
      </rPr>
      <t>50%.)</t>
    </r>
    <r>
      <rPr>
        <sz val="10"/>
        <color indexed="8"/>
        <rFont val="Calibri"/>
        <family val="2"/>
      </rPr>
      <t xml:space="preserve"> </t>
    </r>
  </si>
  <si>
    <t>Subtotal Hours</t>
  </si>
  <si>
    <t>Sched E</t>
  </si>
  <si>
    <r>
      <rPr>
        <b/>
        <sz val="8"/>
        <rFont val="Calibri"/>
        <family val="2"/>
      </rPr>
      <t xml:space="preserve">Color Key (Identify name of "Other Schedule" in boxes below) </t>
    </r>
  </si>
  <si>
    <r>
      <t xml:space="preserve">PA-45 Scheduled Days and Clock Hours of Pupil Instruction
</t>
    </r>
    <r>
      <rPr>
        <sz val="11"/>
        <color theme="1"/>
        <rFont val="Calibri"/>
        <family val="2"/>
        <scheme val="minor"/>
      </rPr>
      <t>This PA form should be used for all schools/programs except Cyber Schools (use PA-45C), ECSE Home/Community (use PA-45HC), &amp; ISD Programs (use PA-45A).</t>
    </r>
  </si>
  <si>
    <t>Grades 1-12 
(&amp; G14 Transition):</t>
  </si>
  <si>
    <r>
      <rPr>
        <b/>
        <i/>
        <sz val="10"/>
        <rFont val="Calibri"/>
        <family val="2"/>
      </rPr>
      <t>Hours:</t>
    </r>
    <r>
      <rPr>
        <i/>
        <sz val="10"/>
        <rFont val="Calibri"/>
        <family val="2"/>
      </rPr>
      <t xml:space="preserve"> </t>
    </r>
    <r>
      <rPr>
        <b/>
        <sz val="10"/>
        <rFont val="Calibri"/>
        <family val="2"/>
      </rPr>
      <t>1,098 Hours</t>
    </r>
  </si>
  <si>
    <r>
      <rPr>
        <b/>
        <i/>
        <sz val="10"/>
        <rFont val="Calibri"/>
        <family val="2"/>
      </rPr>
      <t>Days:</t>
    </r>
    <r>
      <rPr>
        <sz val="10"/>
        <rFont val="Calibri"/>
        <family val="2"/>
      </rPr>
      <t xml:space="preserve"> </t>
    </r>
    <r>
      <rPr>
        <b/>
        <sz val="10"/>
        <rFont val="Calibri"/>
        <family val="2"/>
      </rPr>
      <t>180 Days</t>
    </r>
    <r>
      <rPr>
        <sz val="10"/>
        <rFont val="Calibri"/>
        <family val="2"/>
      </rPr>
      <t xml:space="preserve"> (unless exempt due to active collective bargaining agreement or approved alt. ed. waiver of minimum days/hours from MDE).</t>
    </r>
  </si>
  <si>
    <t>360 Hours and 144 Days (FTE is based on 450 hours)</t>
  </si>
  <si>
    <t>Rule 340.1862 (under IFSP)
Rule 340.1755 (under IEP)</t>
  </si>
  <si>
    <t>Total Additional Hours from Tab 2a will populate Tab 2 automatically</t>
  </si>
  <si>
    <r>
      <rPr>
        <sz val="10"/>
        <color theme="1"/>
        <rFont val="Wingdings"/>
        <charset val="2"/>
      </rPr>
      <t>v</t>
    </r>
    <r>
      <rPr>
        <sz val="10"/>
        <color theme="1"/>
        <rFont val="Calibri"/>
        <family val="2"/>
      </rPr>
      <t xml:space="preserve"> </t>
    </r>
    <r>
      <rPr>
        <sz val="10"/>
        <color theme="1"/>
        <rFont val="Calibri"/>
        <family val="2"/>
        <scheme val="minor"/>
      </rPr>
      <t>Buildings, grades, and programs following the same calendar or the same bell schedule may be grouped together on one tab. Please identify each building/grade/program included in the header.</t>
    </r>
  </si>
  <si>
    <r>
      <rPr>
        <sz val="10"/>
        <color theme="1"/>
        <rFont val="Wingdings"/>
        <charset val="2"/>
      </rPr>
      <t>v</t>
    </r>
    <r>
      <rPr>
        <sz val="10"/>
        <color theme="1"/>
        <rFont val="Calibri"/>
        <family val="2"/>
      </rPr>
      <t xml:space="preserve"> If baseline calendars or bell schedules are changed, please update PA-45 and submit revision your auditor. Note: cancellations outside the control of school authorities do not require a PA-45 revision. </t>
    </r>
  </si>
  <si>
    <t>Note: Each day school is in session counts as one (1) day of instruction, regardless of the number of hours.</t>
  </si>
  <si>
    <r>
      <t xml:space="preserve">Hours of Instruction: </t>
    </r>
    <r>
      <rPr>
        <sz val="10"/>
        <color indexed="8"/>
        <rFont val="Calibri"/>
        <family val="2"/>
      </rPr>
      <t>Enter the bell schedule for a regular day of instruction and for each schedule variation (e.g., half days, late start, etc.).</t>
    </r>
  </si>
  <si>
    <t xml:space="preserve">**Start/end times must be entered in specific format for instructional minutes to calculate (e.g., 11:53 AM or 3:25 PM, using one space before AM/PM). </t>
  </si>
  <si>
    <t>Additional Schedules - use tab only if additional schedule variations are needed (beyond A-D).</t>
  </si>
  <si>
    <r>
      <t>EXAMPLE</t>
    </r>
    <r>
      <rPr>
        <sz val="10"/>
        <color indexed="8"/>
        <rFont val="Calibri"/>
        <family val="2"/>
      </rPr>
      <t xml:space="preserve"> Days Calendar &amp; EXAMPLE Hours of Instruction</t>
    </r>
  </si>
  <si>
    <r>
      <t>Trimester/Block Schedule:</t>
    </r>
    <r>
      <rPr>
        <sz val="10"/>
        <color indexed="8"/>
        <rFont val="Calibri"/>
        <family val="2"/>
      </rPr>
      <t xml:space="preserve"> If your district operates on trimester or block schedule,</t>
    </r>
    <r>
      <rPr>
        <b/>
        <sz val="10"/>
        <color indexed="8"/>
        <rFont val="Calibri"/>
        <family val="2"/>
      </rPr>
      <t xml:space="preserve"> please provide start/end dates for trimesters and the details of your block schedule rotation.</t>
    </r>
  </si>
  <si>
    <t>Tab 4.</t>
  </si>
  <si>
    <t>Tabs 5a &amp; 5b.</t>
  </si>
  <si>
    <t xml:space="preserve">*If PD hours claimed, district must have completed Tab 3, and have signed QPD certification on file. </t>
  </si>
  <si>
    <r>
      <t>*Prof. Dev. Hours</t>
    </r>
    <r>
      <rPr>
        <b/>
        <sz val="8"/>
        <color rgb="FFFF0000"/>
        <rFont val="Calibri"/>
        <family val="2"/>
        <scheme val="minor"/>
      </rPr>
      <t xml:space="preserve"> </t>
    </r>
    <r>
      <rPr>
        <b/>
        <i/>
        <sz val="8"/>
        <color rgb="FFFF0000"/>
        <rFont val="Calibri"/>
        <family val="2"/>
        <scheme val="minor"/>
      </rPr>
      <t>(if applicable)</t>
    </r>
  </si>
  <si>
    <t xml:space="preserve"> *QPD Days Claimed</t>
  </si>
  <si>
    <t>Total Hours of QPD (may not exceed 10/month, 10 pre/post SY, or 38 hours total)</t>
  </si>
  <si>
    <t>Online</t>
  </si>
  <si>
    <t>In Person</t>
  </si>
  <si>
    <t>PD Sample Event #3</t>
  </si>
  <si>
    <t>PD Sample Event #2</t>
  </si>
  <si>
    <t>PD Sample Event #1</t>
  </si>
  <si>
    <t>Name of Professional Development Event</t>
  </si>
  <si>
    <t>SY:</t>
  </si>
  <si>
    <t>District:</t>
  </si>
  <si>
    <t>Total Days of QPD (may not exceed 2/month, 2 pre/post SY, or 7 days total)</t>
  </si>
  <si>
    <t>PA-45 - Tab 4</t>
  </si>
  <si>
    <t>PA-45 - Tab 1</t>
  </si>
  <si>
    <t>Schedule B:</t>
  </si>
  <si>
    <t>Schedule C:</t>
  </si>
  <si>
    <t>Schedule D:</t>
  </si>
  <si>
    <t xml:space="preserve">Schedule A: </t>
  </si>
  <si>
    <t xml:space="preserve">Qualifying Professional Development may be claimed in place of student instructional days or hours subject to a host of statutory requirements found in Sec. 101(10). </t>
  </si>
  <si>
    <r>
      <rPr>
        <b/>
        <i/>
        <sz val="11"/>
        <color theme="1"/>
        <rFont val="Calibri"/>
        <family val="2"/>
        <scheme val="minor"/>
      </rPr>
      <t>Instructions:</t>
    </r>
    <r>
      <rPr>
        <i/>
        <sz val="11"/>
        <color theme="1"/>
        <rFont val="Calibri"/>
        <family val="2"/>
        <scheme val="minor"/>
      </rPr>
      <t xml:space="preserve"> If district operates on a trimester schedule or block schedule, change the default selection to "Yes" and provide details.</t>
    </r>
  </si>
  <si>
    <r>
      <rPr>
        <sz val="10"/>
        <color theme="1"/>
        <rFont val="Wingdings"/>
        <charset val="2"/>
      </rPr>
      <t>v</t>
    </r>
    <r>
      <rPr>
        <sz val="10"/>
        <color theme="1"/>
        <rFont val="Calibri"/>
        <family val="2"/>
      </rPr>
      <t xml:space="preserve"> </t>
    </r>
    <r>
      <rPr>
        <sz val="10"/>
        <color theme="1"/>
        <rFont val="Calibri"/>
        <family val="2"/>
        <scheme val="minor"/>
      </rPr>
      <t xml:space="preserve">Complete form in Excel and submit completed form electronically to auditor as soon as possible. </t>
    </r>
    <r>
      <rPr>
        <sz val="10"/>
        <rFont val="Calibri"/>
        <family val="2"/>
        <scheme val="minor"/>
      </rPr>
      <t>PA-45s should be submitted by</t>
    </r>
    <r>
      <rPr>
        <u/>
        <sz val="10"/>
        <rFont val="Calibri"/>
        <family val="2"/>
        <scheme val="minor"/>
      </rPr>
      <t xml:space="preserve"> August 1st.</t>
    </r>
  </si>
  <si>
    <t>Exam Day</t>
  </si>
  <si>
    <t xml:space="preserve">*If PD hours claimed, district must have completed Tab 3, and have annual QPD certification on file. </t>
  </si>
  <si>
    <t xml:space="preserve">Other Schedule E (Identify): </t>
  </si>
  <si>
    <r>
      <t xml:space="preserve">Other Schedule F </t>
    </r>
    <r>
      <rPr>
        <b/>
        <sz val="9"/>
        <color indexed="8"/>
        <rFont val="Calibri"/>
        <family val="2"/>
      </rPr>
      <t>(Identify)</t>
    </r>
    <r>
      <rPr>
        <b/>
        <sz val="11"/>
        <color indexed="8"/>
        <rFont val="Calibri"/>
        <family val="2"/>
      </rPr>
      <t xml:space="preserve">:                     </t>
    </r>
  </si>
  <si>
    <r>
      <t xml:space="preserve">Other Schedule G </t>
    </r>
    <r>
      <rPr>
        <b/>
        <sz val="9"/>
        <color indexed="8"/>
        <rFont val="Calibri"/>
        <family val="2"/>
      </rPr>
      <t>(Identify)</t>
    </r>
    <r>
      <rPr>
        <b/>
        <sz val="11"/>
        <color indexed="8"/>
        <rFont val="Calibri"/>
        <family val="2"/>
      </rPr>
      <t>:</t>
    </r>
  </si>
  <si>
    <t>Other Schedules (E, F, G, H)</t>
  </si>
  <si>
    <r>
      <t xml:space="preserve">Other Schedule H </t>
    </r>
    <r>
      <rPr>
        <b/>
        <sz val="10"/>
        <color indexed="8"/>
        <rFont val="Calibri"/>
        <family val="2"/>
      </rPr>
      <t>(</t>
    </r>
    <r>
      <rPr>
        <b/>
        <sz val="9"/>
        <color indexed="8"/>
        <rFont val="Calibri"/>
        <family val="2"/>
      </rPr>
      <t>Identify</t>
    </r>
    <r>
      <rPr>
        <b/>
        <sz val="10"/>
        <color indexed="8"/>
        <rFont val="Calibri"/>
        <family val="2"/>
      </rPr>
      <t>)</t>
    </r>
    <r>
      <rPr>
        <b/>
        <sz val="11"/>
        <color indexed="8"/>
        <rFont val="Calibri"/>
        <family val="2"/>
      </rPr>
      <t xml:space="preserve">:              </t>
    </r>
  </si>
  <si>
    <t>Only if Schedules Beyond (A-D)</t>
  </si>
  <si>
    <r>
      <t>*Prof. Dev. Hours</t>
    </r>
    <r>
      <rPr>
        <b/>
        <sz val="8"/>
        <color rgb="FFFF0000"/>
        <rFont val="Calibri"/>
        <family val="2"/>
        <scheme val="minor"/>
      </rPr>
      <t xml:space="preserve"> (if applicable)</t>
    </r>
  </si>
  <si>
    <t xml:space="preserve">Date </t>
  </si>
  <si>
    <t xml:space="preserve"> QPD Provided Online or In-Person?</t>
  </si>
  <si>
    <t>Countable Hrs of QPD Provided on this Date</t>
  </si>
  <si>
    <t>QPD hours transfer to Tab 2</t>
  </si>
  <si>
    <t>Days must match calendar in Tab 1</t>
  </si>
  <si>
    <r>
      <t xml:space="preserve">Is </t>
    </r>
    <r>
      <rPr>
        <b/>
        <sz val="9"/>
        <color theme="1"/>
        <rFont val="Calibri"/>
        <family val="2"/>
      </rPr>
      <t>QPD "day" being claimed for this event? Yes = 1 
No = 0</t>
    </r>
  </si>
  <si>
    <t>Does this QPD event apply to ECSE Rule 54 teachers? 
(Y/N)</t>
  </si>
  <si>
    <r>
      <t xml:space="preserve">To count QPD as a "day" of instruction, QPD hours provided in single day must be </t>
    </r>
    <r>
      <rPr>
        <b/>
        <sz val="10"/>
        <color theme="1"/>
        <rFont val="Calibri"/>
        <family val="2"/>
      </rPr>
      <t xml:space="preserve">≥ </t>
    </r>
    <r>
      <rPr>
        <b/>
        <i/>
        <sz val="10"/>
        <color theme="1"/>
        <rFont val="Calibri"/>
        <family val="2"/>
        <scheme val="minor"/>
      </rPr>
      <t>5.0 hours.</t>
    </r>
  </si>
  <si>
    <t>Qualifying Professional Development (QPD)</t>
  </si>
  <si>
    <t>Note: if QPD also applies to ECSE R55/62, report it on form PA-45 H/C</t>
  </si>
  <si>
    <t>Note: If more schedule variations needed, use 
Tab 2a.</t>
  </si>
  <si>
    <t>QPD for ECSE teachers</t>
  </si>
  <si>
    <t>N</t>
  </si>
  <si>
    <r>
      <t xml:space="preserve">Please use </t>
    </r>
    <r>
      <rPr>
        <b/>
        <i/>
        <sz val="10"/>
        <rFont val="Calibri"/>
        <family val="2"/>
        <scheme val="minor"/>
      </rPr>
      <t xml:space="preserve">PA-45HC </t>
    </r>
    <r>
      <rPr>
        <i/>
        <sz val="10"/>
        <rFont val="Calibri"/>
        <family val="2"/>
        <scheme val="minor"/>
      </rPr>
      <t>ECSE Home/Community Days &amp; Hours Worksheet</t>
    </r>
  </si>
  <si>
    <t>QPD</t>
  </si>
  <si>
    <t>*If QPD days counted,  district must complete Tab 3 &amp; have signed QPD certification on file.</t>
  </si>
  <si>
    <t>Combine All Other Schedules E:</t>
  </si>
  <si>
    <t>Other Schedules E:</t>
  </si>
  <si>
    <r>
      <t xml:space="preserve">All Buildings - </t>
    </r>
    <r>
      <rPr>
        <sz val="11"/>
        <color rgb="FFFF0000"/>
        <rFont val="Calibri"/>
        <family val="2"/>
        <scheme val="minor"/>
      </rPr>
      <t>EXAMPLE</t>
    </r>
  </si>
  <si>
    <t>Subtotal Hours w/o QPD</t>
  </si>
  <si>
    <t>Subtotal Days without QPD</t>
  </si>
  <si>
    <r>
      <t xml:space="preserve">*The lunch period may not be counted, unless 1 of 4 exemptions applies </t>
    </r>
    <r>
      <rPr>
        <i/>
        <sz val="10"/>
        <color theme="1"/>
        <rFont val="Calibri"/>
        <family val="2"/>
        <scheme val="minor"/>
      </rPr>
      <t>(See PAM 2-7)</t>
    </r>
  </si>
  <si>
    <t>Hours Per Day Calculation Reminders:</t>
  </si>
  <si>
    <r>
      <t xml:space="preserve">*A non-subject, non-credit course (seminar) may be counted if attendance is taken and pupil:teacher ratio </t>
    </r>
    <r>
      <rPr>
        <sz val="10"/>
        <color theme="1"/>
        <rFont val="Calibri"/>
        <family val="2"/>
      </rPr>
      <t>≤</t>
    </r>
    <r>
      <rPr>
        <sz val="10"/>
        <color theme="1"/>
        <rFont val="Calibri"/>
        <family val="2"/>
        <scheme val="minor"/>
      </rPr>
      <t xml:space="preserve"> 35:1</t>
    </r>
  </si>
  <si>
    <r>
      <t xml:space="preserve">*Up to 2 study halls may be counted </t>
    </r>
    <r>
      <rPr>
        <sz val="10"/>
        <color indexed="8"/>
        <rFont val="Calibri"/>
        <family val="2"/>
      </rPr>
      <t>if supervised by certificated teacher &amp; district provides min. of 1,188 hours.</t>
    </r>
  </si>
  <si>
    <t>*Homeroom may be counted if supervised by certificated teacher and no more than 15 minutes, including passing.</t>
  </si>
  <si>
    <t>Total Hours of QPD (may not exceed 10hrs/month, 10hrs pre/post SY, or 38 hours total)</t>
  </si>
  <si>
    <t>Total Days of QPD (may not exceed 2 days/month, 2 days pre/post SY, or 7 days total)</t>
  </si>
  <si>
    <t>No Pupil Instruction Scheduled</t>
  </si>
  <si>
    <t>QPD Day - Claimed as Instructional Day</t>
  </si>
  <si>
    <t>State Law Prohibited School Day</t>
  </si>
  <si>
    <t>Count Day - Instruction Must be Scheduled</t>
  </si>
  <si>
    <t xml:space="preserve">Please do not change these standard colors. Colors used for Schedules        A - E may be changed
</t>
  </si>
  <si>
    <t>* Travel time may only be counted for pupils who travel between instructional sites during the regular school day.   No travel time may be counted for part time pupils, including nonpublic/homeschool pupils.</t>
  </si>
  <si>
    <r>
      <t>Days of Instruction -</t>
    </r>
    <r>
      <rPr>
        <sz val="10"/>
        <color theme="1"/>
        <rFont val="Calibri"/>
        <family val="2"/>
        <scheme val="minor"/>
      </rPr>
      <t xml:space="preserve"> Color each day on calendar according to Color Key. Instruction may not be scheduled on certain holidays (prohibited days are marked in red with thick black border).</t>
    </r>
  </si>
  <si>
    <t xml:space="preserve">  Half Day</t>
  </si>
  <si>
    <r>
      <t xml:space="preserve">Is </t>
    </r>
    <r>
      <rPr>
        <b/>
        <sz val="9"/>
        <color theme="1"/>
        <rFont val="Calibri"/>
        <family val="2"/>
      </rPr>
      <t>QPD "day" being claimed for this PD? 
Yes = 1 
No = 0</t>
    </r>
  </si>
  <si>
    <t xml:space="preserve"> QPD Provided Online 
or 
In-Person?</t>
  </si>
  <si>
    <r>
      <rPr>
        <b/>
        <u/>
        <sz val="9"/>
        <color theme="1"/>
        <rFont val="Calibri"/>
        <family val="2"/>
        <scheme val="minor"/>
      </rPr>
      <t>Countable</t>
    </r>
    <r>
      <rPr>
        <b/>
        <sz val="9"/>
        <color theme="1"/>
        <rFont val="Calibri"/>
        <family val="2"/>
        <scheme val="minor"/>
      </rPr>
      <t xml:space="preserve"> Hrs of QPD Provided on this Date</t>
    </r>
  </si>
  <si>
    <t>January 2025</t>
  </si>
  <si>
    <t>February 2025</t>
  </si>
  <si>
    <t>March 2025</t>
  </si>
  <si>
    <t>April 2025</t>
  </si>
  <si>
    <t>May 2025</t>
  </si>
  <si>
    <t>June 2025</t>
  </si>
  <si>
    <t>July 2024</t>
  </si>
  <si>
    <t>August 2024</t>
  </si>
  <si>
    <t>September 2024</t>
  </si>
  <si>
    <t>October 2024</t>
  </si>
  <si>
    <t>November 2024</t>
  </si>
  <si>
    <t>December 2024</t>
  </si>
  <si>
    <t>2024-25</t>
  </si>
  <si>
    <t>Kindergarten does not have minimum required days or hours. FTE is prorated based on instructional hours provided divided by 1,098 hours</t>
  </si>
  <si>
    <r>
      <rPr>
        <b/>
        <sz val="10"/>
        <rFont val="Calibri"/>
        <family val="2"/>
      </rPr>
      <t>PA-45</t>
    </r>
    <r>
      <rPr>
        <sz val="10"/>
        <rFont val="Calibri"/>
        <family val="2"/>
      </rPr>
      <t xml:space="preserve">  Apr 2024</t>
    </r>
  </si>
  <si>
    <t>School Year:   2024-25</t>
  </si>
  <si>
    <t>Half Day</t>
  </si>
  <si>
    <t>ISD Common Cal: Dec 23 - Jan 3</t>
  </si>
  <si>
    <t>ISD Common Cal: April 7 - 11</t>
  </si>
  <si>
    <r>
      <rPr>
        <b/>
        <sz val="11"/>
        <color rgb="FFFF0000"/>
        <rFont val="Calibri"/>
        <family val="2"/>
        <scheme val="minor"/>
      </rPr>
      <t xml:space="preserve">EXAMPLE </t>
    </r>
    <r>
      <rPr>
        <sz val="11"/>
        <rFont val="Calibri"/>
        <family val="2"/>
        <scheme val="minor"/>
      </rPr>
      <t>Public School District</t>
    </r>
  </si>
  <si>
    <t>K-12</t>
  </si>
  <si>
    <t>All Buildings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</si>
</sst>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h:mm;@"/>
    <numFmt numFmtId="165" formatCode="mm/dd/yy;@"/>
  </numFmts>
  <fonts count="88" x14ac:knownFonts="1">
    <font>
      <sz val="11"/>
      <color theme="1"/>
      <name val="Calibri"/>
      <family val="2"/>
      <scheme val="minor"/>
    </font>
    <font>
      <sz val="11"/>
      <color indexed="8"/>
      <name val="Calibri"/>
      <family val="2"/>
    </font>
    <font>
      <sz val="12"/>
      <name val="Times New Roman"/>
      <family val="1"/>
    </font>
    <font>
      <sz val="10"/>
      <color indexed="8"/>
      <name val="Calibri"/>
      <family val="2"/>
    </font>
    <font>
      <sz val="12"/>
      <name val="Times New Roman"/>
      <family val="1"/>
    </font>
    <font>
      <b/>
      <sz val="9"/>
      <color indexed="8"/>
      <name val="Calibri"/>
      <family val="2"/>
    </font>
    <font>
      <b/>
      <sz val="11"/>
      <color indexed="8"/>
      <name val="Calibri"/>
      <family val="2"/>
    </font>
    <font>
      <sz val="8"/>
      <color indexed="8"/>
      <name val="Calibri"/>
      <family val="2"/>
    </font>
    <font>
      <b/>
      <sz val="10"/>
      <color indexed="8"/>
      <name val="Calibri"/>
      <family val="2"/>
    </font>
    <font>
      <i/>
      <sz val="10"/>
      <color indexed="8"/>
      <name val="Calibri"/>
      <family val="2"/>
    </font>
    <font>
      <b/>
      <i/>
      <sz val="10"/>
      <color indexed="8"/>
      <name val="Calibri"/>
      <family val="2"/>
    </font>
    <font>
      <b/>
      <sz val="8"/>
      <name val="Calibri"/>
      <family val="2"/>
    </font>
    <font>
      <sz val="5"/>
      <color indexed="8"/>
      <name val="Calibri"/>
      <family val="2"/>
    </font>
    <font>
      <b/>
      <sz val="5"/>
      <color indexed="8"/>
      <name val="Calibri"/>
      <family val="2"/>
    </font>
    <font>
      <b/>
      <sz val="11"/>
      <color indexed="10"/>
      <name val="Calibri"/>
      <family val="2"/>
    </font>
    <font>
      <b/>
      <sz val="10"/>
      <name val="Calibri"/>
      <family val="2"/>
    </font>
    <font>
      <sz val="10"/>
      <name val="Calibri"/>
      <family val="2"/>
    </font>
    <font>
      <sz val="8"/>
      <name val="Arial"/>
      <family val="2"/>
    </font>
    <font>
      <u/>
      <sz val="10"/>
      <color indexed="8"/>
      <name val="Calibri"/>
      <family val="2"/>
    </font>
    <font>
      <sz val="9.5"/>
      <color indexed="8"/>
      <name val="Calibri"/>
      <family val="2"/>
    </font>
    <font>
      <sz val="8"/>
      <name val="Arial Narrow"/>
      <family val="2"/>
    </font>
    <font>
      <sz val="7.5"/>
      <name val="Arial"/>
      <family val="2"/>
    </font>
    <font>
      <sz val="11"/>
      <color theme="1"/>
      <name val="Calibri"/>
      <family val="2"/>
      <scheme val="minor"/>
    </font>
    <font>
      <b/>
      <sz val="11"/>
      <color theme="1"/>
      <name val="Calibri"/>
      <family val="2"/>
      <scheme val="minor"/>
    </font>
    <font>
      <b/>
      <sz val="11"/>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i/>
      <sz val="9"/>
      <color theme="1"/>
      <name val="Calibri"/>
      <family val="2"/>
      <scheme val="minor"/>
    </font>
    <font>
      <b/>
      <i/>
      <sz val="10"/>
      <color theme="1"/>
      <name val="Calibri"/>
      <family val="2"/>
      <scheme val="minor"/>
    </font>
    <font>
      <sz val="9"/>
      <color theme="1"/>
      <name val="Calibri"/>
      <family val="2"/>
      <scheme val="minor"/>
    </font>
    <font>
      <sz val="12"/>
      <name val="Calibri"/>
      <family val="2"/>
      <scheme val="minor"/>
    </font>
    <font>
      <sz val="11"/>
      <name val="Calibri"/>
      <family val="2"/>
      <scheme val="minor"/>
    </font>
    <font>
      <sz val="8"/>
      <name val="Calibri"/>
      <family val="2"/>
      <scheme val="minor"/>
    </font>
    <font>
      <sz val="6"/>
      <color theme="1"/>
      <name val="Calibri"/>
      <family val="2"/>
      <scheme val="minor"/>
    </font>
    <font>
      <b/>
      <sz val="12"/>
      <name val="Calibri"/>
      <family val="2"/>
      <scheme val="minor"/>
    </font>
    <font>
      <b/>
      <sz val="12"/>
      <color theme="1"/>
      <name val="Calibri"/>
      <family val="2"/>
      <scheme val="minor"/>
    </font>
    <font>
      <b/>
      <i/>
      <sz val="9"/>
      <color theme="1"/>
      <name val="Calibri"/>
      <family val="2"/>
      <scheme val="minor"/>
    </font>
    <font>
      <b/>
      <sz val="6"/>
      <color theme="1"/>
      <name val="Calibri"/>
      <family val="2"/>
      <scheme val="minor"/>
    </font>
    <font>
      <sz val="10"/>
      <name val="Calibri"/>
      <family val="2"/>
      <scheme val="minor"/>
    </font>
    <font>
      <sz val="9"/>
      <name val="Calibri"/>
      <family val="2"/>
      <scheme val="minor"/>
    </font>
    <font>
      <b/>
      <i/>
      <sz val="11"/>
      <name val="Calibri"/>
      <family val="2"/>
      <scheme val="minor"/>
    </font>
    <font>
      <b/>
      <sz val="10"/>
      <name val="Calibri"/>
      <family val="2"/>
      <scheme val="minor"/>
    </font>
    <font>
      <sz val="9"/>
      <color theme="7" tint="-0.249977111117893"/>
      <name val="Calibri"/>
      <family val="2"/>
      <scheme val="minor"/>
    </font>
    <font>
      <sz val="5"/>
      <color theme="1"/>
      <name val="Calibri"/>
      <family val="2"/>
      <scheme val="minor"/>
    </font>
    <font>
      <i/>
      <sz val="10"/>
      <color theme="1"/>
      <name val="Calibri"/>
      <family val="2"/>
      <scheme val="minor"/>
    </font>
    <font>
      <i/>
      <sz val="8"/>
      <color theme="1"/>
      <name val="Calibri"/>
      <family val="2"/>
      <scheme val="minor"/>
    </font>
    <font>
      <b/>
      <sz val="9"/>
      <name val="Calibri"/>
      <family val="2"/>
      <scheme val="minor"/>
    </font>
    <font>
      <i/>
      <sz val="11"/>
      <color theme="1"/>
      <name val="Calibri"/>
      <family val="2"/>
      <scheme val="minor"/>
    </font>
    <font>
      <b/>
      <sz val="14"/>
      <color theme="1"/>
      <name val="Calibri"/>
      <family val="2"/>
      <scheme val="minor"/>
    </font>
    <font>
      <sz val="7.5"/>
      <name val="Calibri"/>
      <family val="2"/>
      <scheme val="minor"/>
    </font>
    <font>
      <b/>
      <i/>
      <sz val="10"/>
      <name val="Calibri"/>
      <family val="2"/>
      <scheme val="minor"/>
    </font>
    <font>
      <b/>
      <sz val="8"/>
      <name val="Calibri"/>
      <family val="2"/>
      <scheme val="minor"/>
    </font>
    <font>
      <b/>
      <i/>
      <sz val="7"/>
      <name val="Calibri"/>
      <family val="2"/>
      <scheme val="minor"/>
    </font>
    <font>
      <sz val="7"/>
      <color theme="1"/>
      <name val="Calibri"/>
      <family val="2"/>
      <scheme val="minor"/>
    </font>
    <font>
      <sz val="14"/>
      <name val="Calibri"/>
      <family val="2"/>
      <scheme val="minor"/>
    </font>
    <font>
      <sz val="12"/>
      <color theme="1"/>
      <name val="Calibri"/>
      <family val="2"/>
      <scheme val="minor"/>
    </font>
    <font>
      <b/>
      <i/>
      <sz val="8.5"/>
      <color theme="1"/>
      <name val="Calibri"/>
      <family val="2"/>
      <scheme val="minor"/>
    </font>
    <font>
      <b/>
      <sz val="8.5"/>
      <color theme="1"/>
      <name val="Calibri"/>
      <family val="2"/>
      <scheme val="minor"/>
    </font>
    <font>
      <sz val="9"/>
      <color theme="1"/>
      <name val="Calibri"/>
      <family val="2"/>
    </font>
    <font>
      <sz val="11"/>
      <color rgb="FFFF0000"/>
      <name val="Calibri"/>
      <family val="2"/>
      <scheme val="minor"/>
    </font>
    <font>
      <sz val="10"/>
      <color rgb="FFFF0000"/>
      <name val="Calibri"/>
      <family val="2"/>
      <scheme val="minor"/>
    </font>
    <font>
      <b/>
      <sz val="11"/>
      <color rgb="FFFF0000"/>
      <name val="Calibri"/>
      <family val="2"/>
      <scheme val="minor"/>
    </font>
    <font>
      <i/>
      <sz val="9"/>
      <name val="Calibri"/>
      <family val="2"/>
      <scheme val="minor"/>
    </font>
    <font>
      <b/>
      <sz val="8"/>
      <color theme="1"/>
      <name val="Calibri"/>
      <family val="2"/>
      <scheme val="minor"/>
    </font>
    <font>
      <b/>
      <i/>
      <sz val="10"/>
      <name val="Calibri"/>
      <family val="2"/>
    </font>
    <font>
      <i/>
      <sz val="10"/>
      <name val="Calibri"/>
      <family val="2"/>
    </font>
    <font>
      <b/>
      <sz val="10"/>
      <color rgb="FFFF0000"/>
      <name val="Calibri"/>
      <family val="2"/>
      <scheme val="minor"/>
    </font>
    <font>
      <b/>
      <sz val="8"/>
      <color rgb="FFFF0000"/>
      <name val="Calibri"/>
      <family val="2"/>
      <scheme val="minor"/>
    </font>
    <font>
      <sz val="10"/>
      <color theme="1"/>
      <name val="Wingdings"/>
      <charset val="2"/>
    </font>
    <font>
      <sz val="10"/>
      <color theme="1"/>
      <name val="Calibri"/>
      <family val="2"/>
    </font>
    <font>
      <b/>
      <i/>
      <sz val="9"/>
      <color rgb="FFFF0000"/>
      <name val="Calibri"/>
      <family val="2"/>
      <scheme val="minor"/>
    </font>
    <font>
      <b/>
      <i/>
      <sz val="10"/>
      <color rgb="FFFF0000"/>
      <name val="Calibri"/>
      <family val="2"/>
      <scheme val="minor"/>
    </font>
    <font>
      <b/>
      <i/>
      <sz val="8"/>
      <color rgb="FFFF0000"/>
      <name val="Calibri"/>
      <family val="2"/>
      <scheme val="minor"/>
    </font>
    <font>
      <u/>
      <sz val="11"/>
      <color theme="1"/>
      <name val="Calibri"/>
      <family val="2"/>
      <scheme val="minor"/>
    </font>
    <font>
      <i/>
      <sz val="10"/>
      <color rgb="FF000000"/>
      <name val="Calibri"/>
      <family val="2"/>
      <scheme val="minor"/>
    </font>
    <font>
      <b/>
      <sz val="10"/>
      <color rgb="FF000000"/>
      <name val="Calibri"/>
      <family val="2"/>
      <scheme val="minor"/>
    </font>
    <font>
      <b/>
      <sz val="9"/>
      <color theme="1"/>
      <name val="Calibri"/>
      <family val="2"/>
      <scheme val="minor"/>
    </font>
    <font>
      <i/>
      <sz val="10"/>
      <name val="Calibri"/>
      <family val="2"/>
      <scheme val="minor"/>
    </font>
    <font>
      <b/>
      <i/>
      <sz val="11"/>
      <color theme="1"/>
      <name val="Calibri"/>
      <family val="2"/>
      <scheme val="minor"/>
    </font>
    <font>
      <u/>
      <sz val="10"/>
      <name val="Calibri"/>
      <family val="2"/>
      <scheme val="minor"/>
    </font>
    <font>
      <b/>
      <sz val="10"/>
      <color theme="1"/>
      <name val="Calibri"/>
      <family val="2"/>
    </font>
    <font>
      <b/>
      <sz val="9"/>
      <color theme="1"/>
      <name val="Calibri"/>
      <family val="2"/>
    </font>
    <font>
      <sz val="9"/>
      <color rgb="FFFF0000"/>
      <name val="Calibri"/>
      <family val="2"/>
      <scheme val="minor"/>
    </font>
    <font>
      <b/>
      <u/>
      <sz val="9"/>
      <color theme="1"/>
      <name val="Calibri"/>
      <family val="2"/>
      <scheme val="minor"/>
    </font>
    <font>
      <vertAlign val="subscript"/>
      <sz val="11"/>
      <color rgb="FFFF0000"/>
      <name val="Calibri"/>
      <family val="2"/>
      <scheme val="minor"/>
    </font>
    <font>
      <vertAlign val="subscript"/>
      <sz val="12"/>
      <color rgb="FFFF0000"/>
      <name val="Calibri"/>
      <family val="2"/>
      <scheme val="minor"/>
    </font>
    <font>
      <sz val="10"/>
      <color rgb="FFFF0000"/>
      <name val="Calibri"/>
      <family val="2"/>
    </font>
  </fonts>
  <fills count="1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39994506668294322"/>
        <bgColor indexed="64"/>
      </patternFill>
    </fill>
    <fill>
      <patternFill patternType="solid">
        <fgColor theme="5" tint="0.3999450666829432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E4D4F6"/>
        <bgColor indexed="64"/>
      </patternFill>
    </fill>
    <fill>
      <patternFill patternType="gray125">
        <bgColor rgb="FFE4D4F6"/>
      </patternFill>
    </fill>
    <fill>
      <patternFill patternType="solid">
        <fgColor theme="5" tint="0.59999389629810485"/>
        <bgColor theme="5" tint="0.59996337778862885"/>
      </patternFill>
    </fill>
    <fill>
      <patternFill patternType="solid">
        <fgColor rgb="FFFF0000"/>
        <bgColor indexed="64"/>
      </patternFill>
    </fill>
    <fill>
      <patternFill patternType="solid">
        <fgColor rgb="FFD6AAF4"/>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DashDot">
        <color indexed="64"/>
      </left>
      <right style="mediumDashDot">
        <color indexed="64"/>
      </right>
      <top style="mediumDashDot">
        <color indexed="64"/>
      </top>
      <bottom style="thin">
        <color indexed="64"/>
      </bottom>
      <diagonal/>
    </border>
    <border>
      <left style="mediumDashDot">
        <color indexed="64"/>
      </left>
      <right style="mediumDashDot">
        <color indexed="64"/>
      </right>
      <top style="thin">
        <color indexed="64"/>
      </top>
      <bottom style="thin">
        <color indexed="64"/>
      </bottom>
      <diagonal/>
    </border>
    <border>
      <left style="mediumDashDot">
        <color indexed="64"/>
      </left>
      <right style="mediumDashDot">
        <color indexed="64"/>
      </right>
      <top style="thin">
        <color indexed="64"/>
      </top>
      <bottom style="mediumDashDot">
        <color indexed="64"/>
      </bottom>
      <diagonal/>
    </border>
    <border>
      <left style="mediumDashDot">
        <color indexed="64"/>
      </left>
      <right style="mediumDashDot">
        <color indexed="64"/>
      </right>
      <top style="mediumDashDot">
        <color indexed="64"/>
      </top>
      <bottom style="mediumDashDot">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bottom style="double">
        <color indexed="64"/>
      </bottom>
      <diagonal/>
    </border>
    <border>
      <left/>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double">
        <color indexed="64"/>
      </top>
      <bottom style="thin">
        <color indexed="64"/>
      </bottom>
      <diagonal/>
    </border>
    <border>
      <left/>
      <right style="thin">
        <color indexed="64"/>
      </right>
      <top style="mediumDashDot">
        <color indexed="64"/>
      </top>
      <bottom style="mediumDashDot">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mediumDashDot">
        <color indexed="64"/>
      </left>
      <right/>
      <top style="medium">
        <color indexed="64"/>
      </top>
      <bottom style="mediumDashDot">
        <color indexed="64"/>
      </bottom>
      <diagonal/>
    </border>
    <border>
      <left/>
      <right/>
      <top style="medium">
        <color indexed="64"/>
      </top>
      <bottom style="mediumDashDot">
        <color indexed="64"/>
      </bottom>
      <diagonal/>
    </border>
    <border>
      <left/>
      <right style="thin">
        <color indexed="64"/>
      </right>
      <top style="medium">
        <color indexed="64"/>
      </top>
      <bottom style="mediumDashDot">
        <color indexed="64"/>
      </bottom>
      <diagonal/>
    </border>
    <border>
      <left style="medium">
        <color indexed="64"/>
      </left>
      <right/>
      <top style="thin">
        <color indexed="64"/>
      </top>
      <bottom style="thin">
        <color indexed="64"/>
      </bottom>
      <diagonal/>
    </border>
    <border>
      <left/>
      <right style="mediumDashDot">
        <color indexed="64"/>
      </right>
      <top/>
      <bottom style="thin">
        <color indexed="64"/>
      </bottom>
      <diagonal/>
    </border>
    <border>
      <left/>
      <right style="mediumDashDot">
        <color indexed="64"/>
      </right>
      <top/>
      <bottom/>
      <diagonal/>
    </border>
    <border>
      <left style="thin">
        <color indexed="64"/>
      </left>
      <right/>
      <top style="medium">
        <color indexed="64"/>
      </top>
      <bottom/>
      <diagonal/>
    </border>
    <border>
      <left/>
      <right style="mediumDashDot">
        <color indexed="64"/>
      </right>
      <top style="medium">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22" fillId="0" borderId="0" applyFont="0" applyFill="0" applyBorder="0" applyAlignment="0" applyProtection="0"/>
    <xf numFmtId="43" fontId="1" fillId="0" borderId="0" applyFont="0" applyFill="0" applyBorder="0" applyAlignment="0" applyProtection="0"/>
    <xf numFmtId="0" fontId="2" fillId="0" borderId="0"/>
    <xf numFmtId="0" fontId="4" fillId="0" borderId="0"/>
  </cellStyleXfs>
  <cellXfs count="578">
    <xf numFmtId="0" fontId="0" fillId="0" borderId="0" xfId="0"/>
    <xf numFmtId="0" fontId="24" fillId="0" borderId="0" xfId="3" applyFont="1" applyBorder="1" applyAlignment="1" applyProtection="1">
      <alignment horizontal="right"/>
      <protection locked="0"/>
    </xf>
    <xf numFmtId="0" fontId="23" fillId="0" borderId="0" xfId="0" applyFont="1" applyBorder="1" applyAlignment="1" applyProtection="1">
      <alignment horizontal="right"/>
      <protection locked="0"/>
    </xf>
    <xf numFmtId="0" fontId="23" fillId="0" borderId="0" xfId="0" applyFont="1" applyAlignment="1" applyProtection="1">
      <alignment horizontal="right"/>
      <protection locked="0"/>
    </xf>
    <xf numFmtId="0" fontId="23" fillId="0" borderId="0" xfId="0" applyFont="1" applyFill="1" applyBorder="1" applyProtection="1">
      <protection locked="0"/>
    </xf>
    <xf numFmtId="0" fontId="25" fillId="0" borderId="0" xfId="0" applyFont="1" applyBorder="1" applyAlignment="1" applyProtection="1">
      <alignment horizontal="center" wrapText="1"/>
      <protection locked="0"/>
    </xf>
    <xf numFmtId="0" fontId="25" fillId="0" borderId="0" xfId="0" applyFont="1" applyAlignment="1" applyProtection="1">
      <alignment horizontal="center" wrapText="1"/>
      <protection locked="0"/>
    </xf>
    <xf numFmtId="18" fontId="0" fillId="0" borderId="1" xfId="0" applyNumberFormat="1" applyBorder="1" applyAlignment="1" applyProtection="1">
      <alignment horizontal="center"/>
      <protection locked="0"/>
    </xf>
    <xf numFmtId="0" fontId="26" fillId="0" borderId="0" xfId="0" applyNumberFormat="1" applyFont="1" applyBorder="1" applyAlignment="1" applyProtection="1">
      <alignment horizontal="right"/>
      <protection locked="0"/>
    </xf>
    <xf numFmtId="0" fontId="26" fillId="0" borderId="0" xfId="0" applyFont="1" applyBorder="1" applyProtection="1">
      <protection locked="0"/>
    </xf>
    <xf numFmtId="0" fontId="26" fillId="0" borderId="2" xfId="0" applyFont="1" applyBorder="1" applyProtection="1">
      <protection locked="0"/>
    </xf>
    <xf numFmtId="0" fontId="26" fillId="0" borderId="2" xfId="0" applyNumberFormat="1" applyFont="1" applyBorder="1" applyAlignment="1" applyProtection="1">
      <alignment horizontal="right"/>
      <protection locked="0"/>
    </xf>
    <xf numFmtId="0" fontId="26" fillId="0" borderId="1" xfId="0" applyFont="1" applyBorder="1" applyAlignment="1" applyProtection="1">
      <alignment horizontal="left"/>
      <protection locked="0"/>
    </xf>
    <xf numFmtId="0" fontId="27" fillId="0" borderId="0" xfId="0" applyFont="1" applyProtection="1">
      <protection locked="0"/>
    </xf>
    <xf numFmtId="0" fontId="28" fillId="0" borderId="0" xfId="0" applyFont="1" applyAlignment="1" applyProtection="1">
      <alignment horizontal="left" vertical="justify"/>
      <protection locked="0"/>
    </xf>
    <xf numFmtId="0" fontId="23" fillId="0" borderId="0" xfId="0" applyFont="1" applyFill="1" applyBorder="1" applyAlignment="1" applyProtection="1">
      <alignment horizontal="right"/>
      <protection locked="0"/>
    </xf>
    <xf numFmtId="0" fontId="29" fillId="0" borderId="0" xfId="0" applyFont="1" applyProtection="1">
      <protection locked="0"/>
    </xf>
    <xf numFmtId="0" fontId="23" fillId="0" borderId="0" xfId="0" applyFont="1" applyFill="1" applyBorder="1" applyAlignment="1" applyProtection="1">
      <protection locked="0"/>
    </xf>
    <xf numFmtId="0" fontId="0" fillId="0" borderId="0" xfId="0" applyFont="1" applyBorder="1" applyProtection="1">
      <protection locked="0"/>
    </xf>
    <xf numFmtId="0" fontId="30" fillId="0" borderId="0" xfId="0" applyFont="1" applyProtection="1">
      <protection locked="0"/>
    </xf>
    <xf numFmtId="0" fontId="30" fillId="0" borderId="0" xfId="0" applyFont="1" applyBorder="1" applyProtection="1">
      <protection locked="0"/>
    </xf>
    <xf numFmtId="0" fontId="31" fillId="0" borderId="0" xfId="3" applyFont="1" applyBorder="1" applyProtection="1">
      <protection locked="0"/>
    </xf>
    <xf numFmtId="0" fontId="31" fillId="0" borderId="0" xfId="3" applyFont="1" applyProtection="1">
      <protection locked="0"/>
    </xf>
    <xf numFmtId="49" fontId="24" fillId="0" borderId="0" xfId="3" applyNumberFormat="1" applyFont="1" applyBorder="1" applyAlignment="1" applyProtection="1">
      <protection locked="0"/>
    </xf>
    <xf numFmtId="49" fontId="23" fillId="0" borderId="0" xfId="3" applyNumberFormat="1" applyFont="1" applyFill="1" applyBorder="1" applyAlignment="1" applyProtection="1">
      <protection locked="0"/>
    </xf>
    <xf numFmtId="49" fontId="32" fillId="0" borderId="0" xfId="3" applyNumberFormat="1" applyFont="1" applyBorder="1" applyAlignment="1" applyProtection="1">
      <protection locked="0"/>
    </xf>
    <xf numFmtId="49" fontId="22" fillId="0" borderId="0" xfId="3" applyNumberFormat="1" applyFont="1" applyBorder="1" applyAlignment="1" applyProtection="1">
      <alignment wrapText="1"/>
      <protection locked="0"/>
    </xf>
    <xf numFmtId="49" fontId="32" fillId="0" borderId="0" xfId="3" applyNumberFormat="1" applyFont="1" applyAlignment="1" applyProtection="1">
      <protection locked="0"/>
    </xf>
    <xf numFmtId="0" fontId="0" fillId="0" borderId="0" xfId="0" applyFont="1" applyProtection="1">
      <protection locked="0"/>
    </xf>
    <xf numFmtId="18" fontId="0" fillId="0" borderId="1" xfId="0" applyNumberFormat="1" applyFont="1" applyBorder="1" applyAlignment="1" applyProtection="1">
      <alignment horizontal="center"/>
      <protection locked="0"/>
    </xf>
    <xf numFmtId="0" fontId="0" fillId="0" borderId="3" xfId="0" applyFont="1" applyBorder="1" applyProtection="1">
      <protection locked="0"/>
    </xf>
    <xf numFmtId="164" fontId="0" fillId="0" borderId="0" xfId="0" applyNumberFormat="1"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4" xfId="0" applyFont="1" applyBorder="1" applyProtection="1">
      <protection locked="0"/>
    </xf>
    <xf numFmtId="0" fontId="0" fillId="0" borderId="2" xfId="0" applyFont="1" applyBorder="1" applyProtection="1">
      <protection locked="0"/>
    </xf>
    <xf numFmtId="2" fontId="0" fillId="0" borderId="5" xfId="0" applyNumberFormat="1" applyFont="1" applyBorder="1" applyAlignment="1" applyProtection="1">
      <alignment horizontal="center"/>
    </xf>
    <xf numFmtId="0" fontId="0" fillId="0" borderId="0" xfId="0" applyFont="1" applyFill="1" applyBorder="1" applyProtection="1">
      <protection locked="0"/>
    </xf>
    <xf numFmtId="4" fontId="0" fillId="0" borderId="0" xfId="0" applyNumberFormat="1" applyFont="1" applyFill="1" applyBorder="1" applyAlignment="1" applyProtection="1">
      <alignment horizontal="right"/>
      <protection locked="0"/>
    </xf>
    <xf numFmtId="2" fontId="0" fillId="0" borderId="0" xfId="0" applyNumberFormat="1" applyFont="1" applyFill="1" applyBorder="1" applyAlignment="1" applyProtection="1">
      <alignment horizontal="center"/>
      <protection locked="0"/>
    </xf>
    <xf numFmtId="0" fontId="0" fillId="0" borderId="0" xfId="0" applyFont="1" applyFill="1" applyBorder="1" applyAlignment="1" applyProtection="1">
      <alignment horizontal="right"/>
      <protection locked="0"/>
    </xf>
    <xf numFmtId="2" fontId="0" fillId="0" borderId="0" xfId="0" applyNumberFormat="1" applyFont="1" applyBorder="1" applyAlignment="1" applyProtection="1">
      <alignment horizontal="center"/>
      <protection locked="0"/>
    </xf>
    <xf numFmtId="0" fontId="0" fillId="0" borderId="0" xfId="0" applyFont="1" applyBorder="1" applyAlignment="1" applyProtection="1">
      <protection locked="0"/>
    </xf>
    <xf numFmtId="2" fontId="0" fillId="0" borderId="0" xfId="0" applyNumberFormat="1" applyFont="1" applyBorder="1" applyProtection="1">
      <protection locked="0"/>
    </xf>
    <xf numFmtId="49" fontId="23" fillId="0" borderId="0" xfId="0" applyNumberFormat="1" applyFont="1" applyFill="1" applyBorder="1" applyAlignment="1" applyProtection="1">
      <alignment horizontal="left"/>
      <protection locked="0"/>
    </xf>
    <xf numFmtId="49" fontId="0" fillId="0" borderId="0" xfId="0" applyNumberFormat="1" applyFont="1" applyBorder="1" applyAlignment="1" applyProtection="1">
      <alignment horizontal="left"/>
      <protection locked="0"/>
    </xf>
    <xf numFmtId="49" fontId="0" fillId="0" borderId="0" xfId="0" applyNumberFormat="1" applyFont="1" applyAlignment="1" applyProtection="1">
      <alignment horizontal="left"/>
      <protection locked="0"/>
    </xf>
    <xf numFmtId="49" fontId="26" fillId="0" borderId="1" xfId="0" applyNumberFormat="1" applyFont="1" applyBorder="1" applyAlignment="1" applyProtection="1">
      <alignment horizontal="left"/>
      <protection locked="0"/>
    </xf>
    <xf numFmtId="0" fontId="33" fillId="0" borderId="0" xfId="3" applyFont="1" applyProtection="1">
      <protection locked="0"/>
    </xf>
    <xf numFmtId="0" fontId="31" fillId="0" borderId="0" xfId="3" applyFont="1" applyFill="1" applyProtection="1">
      <protection locked="0"/>
    </xf>
    <xf numFmtId="4" fontId="23" fillId="0" borderId="0" xfId="0" applyNumberFormat="1" applyFont="1" applyFill="1" applyBorder="1" applyAlignment="1" applyProtection="1">
      <alignment horizontal="right"/>
      <protection locked="0"/>
    </xf>
    <xf numFmtId="0" fontId="34" fillId="0" borderId="8" xfId="0" applyFont="1" applyBorder="1" applyAlignment="1" applyProtection="1">
      <alignment horizontal="center" vertical="center" wrapText="1"/>
      <protection locked="0"/>
    </xf>
    <xf numFmtId="49" fontId="22" fillId="0" borderId="0" xfId="3" applyNumberFormat="1" applyFont="1" applyFill="1" applyBorder="1" applyAlignment="1" applyProtection="1">
      <protection locked="0"/>
    </xf>
    <xf numFmtId="49" fontId="22" fillId="0" borderId="0" xfId="3" applyNumberFormat="1" applyFont="1" applyBorder="1" applyAlignment="1" applyProtection="1">
      <protection locked="0"/>
    </xf>
    <xf numFmtId="0" fontId="0" fillId="0" borderId="0" xfId="0" applyBorder="1"/>
    <xf numFmtId="0" fontId="0" fillId="0" borderId="9" xfId="0" applyBorder="1"/>
    <xf numFmtId="0" fontId="35" fillId="0" borderId="0" xfId="3" applyFont="1" applyFill="1" applyProtection="1">
      <protection locked="0"/>
    </xf>
    <xf numFmtId="0" fontId="26" fillId="0" borderId="0" xfId="0" applyFont="1"/>
    <xf numFmtId="0" fontId="27" fillId="0" borderId="0" xfId="0" applyFont="1"/>
    <xf numFmtId="0" fontId="36" fillId="0" borderId="0" xfId="0" applyFont="1"/>
    <xf numFmtId="0" fontId="26" fillId="0" borderId="3" xfId="0" applyFont="1" applyBorder="1"/>
    <xf numFmtId="0" fontId="26" fillId="0" borderId="0" xfId="0" applyFont="1" applyBorder="1"/>
    <xf numFmtId="0" fontId="23" fillId="0" borderId="10" xfId="0" applyFont="1" applyBorder="1"/>
    <xf numFmtId="0" fontId="26" fillId="0" borderId="11" xfId="0" applyFont="1" applyBorder="1"/>
    <xf numFmtId="0" fontId="26" fillId="0" borderId="12" xfId="0" applyFont="1" applyBorder="1"/>
    <xf numFmtId="0" fontId="26" fillId="0" borderId="9" xfId="0" applyFont="1" applyBorder="1"/>
    <xf numFmtId="0" fontId="34" fillId="0" borderId="0" xfId="0" applyFont="1" applyFill="1" applyBorder="1" applyAlignment="1" applyProtection="1">
      <alignment horizontal="center" wrapText="1"/>
      <protection locked="0"/>
    </xf>
    <xf numFmtId="0" fontId="27" fillId="0" borderId="0" xfId="0" applyFont="1" applyFill="1" applyBorder="1" applyAlignment="1" applyProtection="1">
      <alignment horizontal="center" wrapText="1"/>
      <protection locked="0"/>
    </xf>
    <xf numFmtId="0" fontId="26" fillId="0" borderId="0" xfId="0" applyFont="1" applyFill="1" applyBorder="1" applyAlignment="1" applyProtection="1">
      <alignment horizontal="left"/>
      <protection locked="0"/>
    </xf>
    <xf numFmtId="18" fontId="0" fillId="0" borderId="0" xfId="0" applyNumberFormat="1"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27" fillId="0" borderId="0" xfId="0" applyFont="1" applyFill="1" applyBorder="1" applyAlignment="1" applyProtection="1">
      <alignment horizontal="center"/>
      <protection locked="0"/>
    </xf>
    <xf numFmtId="0" fontId="26" fillId="0" borderId="0" xfId="0" applyFont="1" applyFill="1" applyBorder="1" applyProtection="1">
      <protection locked="0"/>
    </xf>
    <xf numFmtId="0" fontId="26" fillId="0" borderId="0" xfId="0" applyFont="1" applyFill="1" applyBorder="1" applyAlignment="1" applyProtection="1">
      <alignment horizontal="right"/>
      <protection locked="0"/>
    </xf>
    <xf numFmtId="0" fontId="0" fillId="0" borderId="0" xfId="0" applyNumberFormat="1" applyFont="1" applyFill="1" applyBorder="1" applyAlignment="1" applyProtection="1">
      <alignment horizontal="center"/>
      <protection locked="0"/>
    </xf>
    <xf numFmtId="4" fontId="23" fillId="0" borderId="0" xfId="0" applyNumberFormat="1" applyFont="1" applyFill="1" applyBorder="1" applyAlignment="1" applyProtection="1">
      <alignment horizontal="center"/>
      <protection locked="0"/>
    </xf>
    <xf numFmtId="0" fontId="37" fillId="0" borderId="0" xfId="0" applyFont="1" applyAlignment="1" applyProtection="1">
      <alignment horizontal="center"/>
      <protection locked="0"/>
    </xf>
    <xf numFmtId="0" fontId="27" fillId="0" borderId="0" xfId="0" applyFont="1" applyBorder="1" applyAlignment="1">
      <alignment horizontal="right"/>
    </xf>
    <xf numFmtId="0" fontId="24" fillId="2" borderId="0" xfId="3" applyFont="1" applyFill="1" applyProtection="1">
      <protection locked="0"/>
    </xf>
    <xf numFmtId="0" fontId="23" fillId="2" borderId="0" xfId="0" applyFont="1" applyFill="1" applyProtection="1">
      <protection locked="0"/>
    </xf>
    <xf numFmtId="0" fontId="0" fillId="2" borderId="0" xfId="0" applyFont="1" applyFill="1" applyProtection="1">
      <protection locked="0"/>
    </xf>
    <xf numFmtId="0" fontId="27" fillId="2" borderId="14" xfId="0" applyFont="1" applyFill="1" applyBorder="1" applyAlignment="1" applyProtection="1">
      <alignment horizontal="center" wrapText="1"/>
      <protection locked="0"/>
    </xf>
    <xf numFmtId="0" fontId="27" fillId="2" borderId="15" xfId="0" applyFont="1" applyFill="1" applyBorder="1" applyAlignment="1" applyProtection="1">
      <alignment horizontal="center"/>
      <protection locked="0"/>
    </xf>
    <xf numFmtId="0" fontId="38" fillId="2" borderId="8" xfId="0" applyFont="1" applyFill="1" applyBorder="1" applyAlignment="1" applyProtection="1">
      <alignment horizontal="center"/>
      <protection locked="0"/>
    </xf>
    <xf numFmtId="0" fontId="23" fillId="2" borderId="15" xfId="0" applyFont="1" applyFill="1" applyBorder="1" applyProtection="1">
      <protection locked="0"/>
    </xf>
    <xf numFmtId="0" fontId="23" fillId="2" borderId="15" xfId="0" applyFont="1" applyFill="1" applyBorder="1" applyAlignment="1" applyProtection="1">
      <alignment horizontal="center"/>
      <protection locked="0"/>
    </xf>
    <xf numFmtId="0" fontId="27" fillId="2" borderId="14" xfId="0" applyFont="1" applyFill="1" applyBorder="1" applyAlignment="1" applyProtection="1">
      <alignment horizontal="center"/>
      <protection locked="0"/>
    </xf>
    <xf numFmtId="4" fontId="23" fillId="2" borderId="5" xfId="0" applyNumberFormat="1" applyFont="1" applyFill="1" applyBorder="1" applyAlignment="1" applyProtection="1">
      <alignment horizontal="center"/>
    </xf>
    <xf numFmtId="0" fontId="23" fillId="2" borderId="17" xfId="0" applyFont="1" applyFill="1" applyBorder="1" applyAlignment="1" applyProtection="1">
      <alignment horizontal="right"/>
      <protection locked="0"/>
    </xf>
    <xf numFmtId="0" fontId="32" fillId="0" borderId="0" xfId="3" applyFont="1" applyProtection="1">
      <protection locked="0"/>
    </xf>
    <xf numFmtId="0" fontId="39" fillId="0" borderId="0" xfId="3" applyFont="1" applyProtection="1">
      <protection locked="0"/>
    </xf>
    <xf numFmtId="0" fontId="31" fillId="0" borderId="0" xfId="3" applyFont="1" applyProtection="1"/>
    <xf numFmtId="0" fontId="31" fillId="3" borderId="0" xfId="3" applyFont="1" applyFill="1" applyProtection="1">
      <protection locked="0"/>
    </xf>
    <xf numFmtId="0" fontId="33" fillId="0" borderId="0" xfId="3" applyFont="1" applyFill="1" applyBorder="1" applyAlignment="1" applyProtection="1">
      <alignment horizontal="center"/>
      <protection locked="0"/>
    </xf>
    <xf numFmtId="0" fontId="31" fillId="0" borderId="0" xfId="3" applyFont="1" applyFill="1" applyBorder="1" applyProtection="1">
      <protection locked="0"/>
    </xf>
    <xf numFmtId="0" fontId="40" fillId="0" borderId="0" xfId="3" applyFont="1" applyBorder="1" applyProtection="1">
      <protection locked="0"/>
    </xf>
    <xf numFmtId="0" fontId="41" fillId="0" borderId="0" xfId="3" applyFont="1" applyFill="1" applyBorder="1" applyAlignment="1" applyProtection="1">
      <protection locked="0"/>
    </xf>
    <xf numFmtId="0" fontId="42" fillId="0" borderId="0" xfId="3" applyFont="1" applyProtection="1">
      <protection locked="0"/>
    </xf>
    <xf numFmtId="0" fontId="40" fillId="0" borderId="0" xfId="3" applyFont="1" applyBorder="1" applyAlignment="1" applyProtection="1">
      <alignment horizontal="center"/>
      <protection locked="0"/>
    </xf>
    <xf numFmtId="0" fontId="39" fillId="0" borderId="0" xfId="3" applyFont="1" applyAlignment="1" applyProtection="1">
      <alignment horizontal="left"/>
      <protection locked="0"/>
    </xf>
    <xf numFmtId="0" fontId="40" fillId="7" borderId="1" xfId="3" applyFont="1" applyFill="1" applyBorder="1" applyAlignment="1" applyProtection="1">
      <alignment horizontal="center"/>
      <protection locked="0"/>
    </xf>
    <xf numFmtId="0" fontId="43" fillId="8" borderId="1" xfId="3" applyFont="1" applyFill="1" applyBorder="1" applyAlignment="1" applyProtection="1">
      <alignment horizontal="center"/>
      <protection locked="0"/>
    </xf>
    <xf numFmtId="18" fontId="0" fillId="0" borderId="1" xfId="0" applyNumberFormat="1" applyFill="1" applyBorder="1" applyAlignment="1" applyProtection="1">
      <alignment horizontal="center"/>
      <protection locked="0"/>
    </xf>
    <xf numFmtId="18" fontId="0" fillId="0" borderId="1" xfId="0" applyNumberFormat="1" applyFont="1" applyFill="1" applyBorder="1" applyAlignment="1" applyProtection="1">
      <alignment horizontal="center"/>
      <protection locked="0"/>
    </xf>
    <xf numFmtId="1" fontId="0" fillId="0" borderId="7" xfId="0" applyNumberFormat="1" applyFont="1" applyBorder="1" applyAlignment="1" applyProtection="1">
      <alignment horizontal="center"/>
    </xf>
    <xf numFmtId="0" fontId="38" fillId="2" borderId="15" xfId="0" applyFont="1" applyFill="1" applyBorder="1" applyAlignment="1" applyProtection="1">
      <alignment horizontal="center"/>
      <protection locked="0"/>
    </xf>
    <xf numFmtId="0" fontId="27" fillId="2" borderId="9" xfId="0" applyFont="1" applyFill="1" applyBorder="1" applyAlignment="1" applyProtection="1">
      <alignment horizontal="center"/>
      <protection locked="0"/>
    </xf>
    <xf numFmtId="1" fontId="0" fillId="0" borderId="15" xfId="0" applyNumberFormat="1" applyFont="1" applyBorder="1" applyAlignment="1" applyProtection="1">
      <alignment horizontal="center"/>
    </xf>
    <xf numFmtId="1" fontId="0" fillId="0" borderId="19" xfId="0" applyNumberFormat="1" applyFont="1" applyBorder="1" applyAlignment="1" applyProtection="1">
      <alignment horizontal="center"/>
    </xf>
    <xf numFmtId="1" fontId="0" fillId="0" borderId="6" xfId="0" applyNumberFormat="1" applyFont="1" applyBorder="1" applyAlignment="1" applyProtection="1">
      <alignment horizontal="center"/>
    </xf>
    <xf numFmtId="1" fontId="0" fillId="0" borderId="12" xfId="0" applyNumberFormat="1" applyFont="1" applyBorder="1" applyAlignment="1" applyProtection="1">
      <alignment horizontal="center"/>
    </xf>
    <xf numFmtId="0" fontId="44" fillId="0" borderId="15" xfId="0" applyFont="1" applyBorder="1" applyAlignment="1" applyProtection="1">
      <alignment horizontal="center" vertical="center" wrapText="1"/>
      <protection locked="0"/>
    </xf>
    <xf numFmtId="0" fontId="0" fillId="0" borderId="19" xfId="0" applyFont="1" applyBorder="1" applyAlignment="1" applyProtection="1">
      <alignment horizontal="center"/>
    </xf>
    <xf numFmtId="0" fontId="0" fillId="0" borderId="6" xfId="0" applyFont="1" applyBorder="1" applyAlignment="1" applyProtection="1">
      <alignment horizontal="center"/>
    </xf>
    <xf numFmtId="0" fontId="0" fillId="0" borderId="12" xfId="0" applyFont="1" applyBorder="1" applyAlignment="1" applyProtection="1">
      <alignment horizontal="center"/>
    </xf>
    <xf numFmtId="0" fontId="0" fillId="9" borderId="20" xfId="0" applyFont="1" applyFill="1" applyBorder="1" applyAlignment="1" applyProtection="1">
      <alignment horizontal="center"/>
      <protection locked="0"/>
    </xf>
    <xf numFmtId="0" fontId="0" fillId="9" borderId="21" xfId="0" applyFont="1" applyFill="1" applyBorder="1" applyAlignment="1" applyProtection="1">
      <alignment horizontal="center"/>
      <protection locked="0"/>
    </xf>
    <xf numFmtId="0" fontId="0" fillId="9" borderId="22" xfId="0" applyFont="1" applyFill="1" applyBorder="1" applyAlignment="1" applyProtection="1">
      <alignment horizontal="center"/>
      <protection locked="0"/>
    </xf>
    <xf numFmtId="0" fontId="0" fillId="9" borderId="23" xfId="0" applyFont="1" applyFill="1" applyBorder="1" applyAlignment="1" applyProtection="1">
      <alignment horizontal="center"/>
      <protection locked="0"/>
    </xf>
    <xf numFmtId="1" fontId="23" fillId="9" borderId="23" xfId="0" applyNumberFormat="1" applyFont="1" applyFill="1" applyBorder="1" applyAlignment="1" applyProtection="1">
      <alignment horizontal="center"/>
      <protection locked="0"/>
    </xf>
    <xf numFmtId="0" fontId="0" fillId="9" borderId="21" xfId="0" applyNumberFormat="1" applyFont="1" applyFill="1" applyBorder="1" applyAlignment="1" applyProtection="1">
      <alignment horizontal="center"/>
      <protection locked="0"/>
    </xf>
    <xf numFmtId="0" fontId="0" fillId="9" borderId="22" xfId="0" applyNumberFormat="1" applyFont="1" applyFill="1" applyBorder="1" applyAlignment="1" applyProtection="1">
      <alignment horizontal="center"/>
      <protection locked="0"/>
    </xf>
    <xf numFmtId="0" fontId="0" fillId="9" borderId="24" xfId="0" applyFont="1" applyFill="1" applyBorder="1" applyAlignment="1" applyProtection="1">
      <alignment horizontal="center"/>
      <protection locked="0"/>
    </xf>
    <xf numFmtId="4" fontId="0" fillId="2" borderId="25" xfId="0" applyNumberFormat="1" applyFont="1" applyFill="1" applyBorder="1" applyProtection="1"/>
    <xf numFmtId="4" fontId="0" fillId="0" borderId="0" xfId="0" applyNumberFormat="1" applyFont="1" applyFill="1" applyBorder="1" applyAlignment="1" applyProtection="1">
      <alignment horizontal="left"/>
      <protection locked="0"/>
    </xf>
    <xf numFmtId="0" fontId="0" fillId="0" borderId="0" xfId="0" applyFont="1" applyAlignment="1" applyProtection="1">
      <alignment horizontal="left"/>
      <protection locked="0"/>
    </xf>
    <xf numFmtId="0" fontId="46" fillId="0" borderId="0" xfId="0" applyFont="1" applyFill="1" applyBorder="1" applyAlignment="1" applyProtection="1">
      <alignment horizontal="left"/>
      <protection locked="0"/>
    </xf>
    <xf numFmtId="4" fontId="27" fillId="2" borderId="1" xfId="0" applyNumberFormat="1" applyFont="1" applyFill="1" applyBorder="1" applyProtection="1"/>
    <xf numFmtId="0" fontId="37" fillId="0" borderId="0" xfId="0" applyFont="1" applyProtection="1">
      <protection locked="0"/>
    </xf>
    <xf numFmtId="0" fontId="0" fillId="0" borderId="0" xfId="0" applyAlignment="1">
      <alignment horizontal="center"/>
    </xf>
    <xf numFmtId="0" fontId="35" fillId="0" borderId="0" xfId="3" applyFont="1" applyProtection="1">
      <protection locked="0"/>
    </xf>
    <xf numFmtId="0" fontId="47" fillId="0" borderId="0" xfId="3" applyFont="1" applyBorder="1" applyProtection="1">
      <protection locked="0"/>
    </xf>
    <xf numFmtId="0" fontId="23" fillId="0" borderId="13" xfId="0" applyFont="1" applyBorder="1" applyAlignment="1">
      <alignment horizontal="center"/>
    </xf>
    <xf numFmtId="0" fontId="23" fillId="0" borderId="0" xfId="0" applyFont="1"/>
    <xf numFmtId="0" fontId="17" fillId="0" borderId="1" xfId="0" applyFont="1" applyBorder="1" applyAlignment="1">
      <alignment horizontal="center" vertical="top" wrapText="1"/>
    </xf>
    <xf numFmtId="0" fontId="17" fillId="0" borderId="19" xfId="0" applyFont="1" applyBorder="1" applyAlignment="1">
      <alignment horizontal="center" vertical="top" wrapText="1"/>
    </xf>
    <xf numFmtId="0" fontId="17" fillId="0" borderId="1" xfId="0" applyFont="1" applyBorder="1" applyAlignment="1">
      <alignment horizontal="center" wrapText="1"/>
    </xf>
    <xf numFmtId="0" fontId="49" fillId="0" borderId="0" xfId="0" applyFont="1" applyFill="1" applyBorder="1" applyAlignment="1">
      <alignment horizontal="center"/>
    </xf>
    <xf numFmtId="0" fontId="26" fillId="0" borderId="0" xfId="0" applyFont="1" applyFill="1" applyBorder="1"/>
    <xf numFmtId="0" fontId="0" fillId="0" borderId="0" xfId="0" applyFill="1" applyBorder="1"/>
    <xf numFmtId="0" fontId="0" fillId="0" borderId="0" xfId="0" applyFont="1" applyBorder="1" applyAlignment="1"/>
    <xf numFmtId="0" fontId="17" fillId="0" borderId="19" xfId="0" applyFont="1" applyBorder="1" applyAlignment="1">
      <alignment horizontal="left" vertical="top" wrapText="1"/>
    </xf>
    <xf numFmtId="0" fontId="17" fillId="0" borderId="15" xfId="0" applyFont="1" applyBorder="1" applyAlignment="1">
      <alignment horizontal="center" wrapText="1"/>
    </xf>
    <xf numFmtId="0" fontId="17" fillId="0" borderId="15" xfId="0" applyFont="1" applyBorder="1" applyAlignment="1">
      <alignment horizontal="center" vertical="top" wrapText="1"/>
    </xf>
    <xf numFmtId="0" fontId="0" fillId="0" borderId="3" xfId="0" applyFont="1" applyBorder="1" applyAlignment="1"/>
    <xf numFmtId="0" fontId="23" fillId="0" borderId="0" xfId="0" applyFont="1" applyBorder="1" applyAlignment="1">
      <alignment horizontal="left" indent="1"/>
    </xf>
    <xf numFmtId="0" fontId="0" fillId="0" borderId="0" xfId="0" applyFont="1" applyBorder="1" applyAlignment="1">
      <alignment horizontal="left" indent="1"/>
    </xf>
    <xf numFmtId="0" fontId="23" fillId="0" borderId="0" xfId="0" applyFont="1" applyBorder="1" applyAlignment="1"/>
    <xf numFmtId="0" fontId="27" fillId="0" borderId="0" xfId="0" applyFont="1" applyBorder="1"/>
    <xf numFmtId="0" fontId="40" fillId="0" borderId="0" xfId="3" applyFont="1" applyBorder="1" applyAlignment="1" applyProtection="1">
      <protection locked="0"/>
    </xf>
    <xf numFmtId="0" fontId="40" fillId="0" borderId="0" xfId="3" applyFont="1" applyProtection="1">
      <protection locked="0"/>
    </xf>
    <xf numFmtId="0" fontId="40" fillId="0" borderId="0" xfId="3" applyFont="1" applyBorder="1" applyAlignment="1" applyProtection="1">
      <alignment horizontal="right"/>
      <protection locked="0"/>
    </xf>
    <xf numFmtId="0" fontId="40" fillId="0" borderId="6" xfId="3" applyNumberFormat="1" applyFont="1" applyBorder="1" applyAlignment="1" applyProtection="1">
      <alignment horizontal="right"/>
      <protection locked="0"/>
    </xf>
    <xf numFmtId="0" fontId="40" fillId="0" borderId="0" xfId="3" applyNumberFormat="1" applyFont="1" applyBorder="1" applyAlignment="1" applyProtection="1">
      <alignment horizontal="right"/>
      <protection locked="0"/>
    </xf>
    <xf numFmtId="0" fontId="40" fillId="0" borderId="0" xfId="3" applyNumberFormat="1" applyFont="1" applyBorder="1" applyProtection="1">
      <protection locked="0"/>
    </xf>
    <xf numFmtId="0" fontId="40" fillId="0" borderId="6" xfId="3" applyNumberFormat="1" applyFont="1" applyBorder="1" applyProtection="1">
      <protection locked="0"/>
    </xf>
    <xf numFmtId="0" fontId="40" fillId="0" borderId="17" xfId="3" applyNumberFormat="1" applyFont="1" applyBorder="1" applyProtection="1"/>
    <xf numFmtId="0" fontId="0" fillId="0" borderId="0" xfId="0" applyBorder="1" applyAlignment="1">
      <alignment vertical="center"/>
    </xf>
    <xf numFmtId="0" fontId="26" fillId="0" borderId="0" xfId="0" applyFont="1" applyAlignment="1">
      <alignment vertical="center"/>
    </xf>
    <xf numFmtId="0" fontId="24" fillId="0" borderId="13" xfId="3" applyFont="1" applyFill="1" applyBorder="1" applyAlignment="1" applyProtection="1">
      <protection locked="0"/>
    </xf>
    <xf numFmtId="0" fontId="43" fillId="11" borderId="1" xfId="3" applyFont="1" applyFill="1" applyBorder="1" applyAlignment="1" applyProtection="1">
      <alignment horizontal="center"/>
      <protection locked="0"/>
    </xf>
    <xf numFmtId="49" fontId="50" fillId="0" borderId="0" xfId="3" applyNumberFormat="1" applyFont="1" applyProtection="1">
      <protection locked="0"/>
    </xf>
    <xf numFmtId="0" fontId="21" fillId="0" borderId="19" xfId="0" applyFont="1" applyBorder="1" applyAlignment="1">
      <alignment horizontal="center" wrapText="1"/>
    </xf>
    <xf numFmtId="0" fontId="47" fillId="0" borderId="1" xfId="3" applyFont="1" applyBorder="1" applyAlignment="1" applyProtection="1">
      <alignment horizontal="center"/>
      <protection locked="0"/>
    </xf>
    <xf numFmtId="0" fontId="35" fillId="0" borderId="1" xfId="3" applyFont="1" applyBorder="1" applyAlignment="1" applyProtection="1">
      <alignment horizontal="center"/>
      <protection locked="0"/>
    </xf>
    <xf numFmtId="0" fontId="59" fillId="0" borderId="1" xfId="0" applyFont="1" applyBorder="1" applyAlignment="1">
      <alignment horizontal="center" vertical="center" wrapText="1"/>
    </xf>
    <xf numFmtId="0" fontId="59" fillId="5" borderId="1" xfId="0" applyFont="1" applyFill="1" applyBorder="1" applyAlignment="1">
      <alignment horizontal="center" vertical="center" wrapText="1"/>
    </xf>
    <xf numFmtId="0" fontId="59" fillId="4" borderId="1" xfId="0" applyFont="1" applyFill="1" applyBorder="1" applyAlignment="1">
      <alignment horizontal="center" vertical="center" wrapText="1"/>
    </xf>
    <xf numFmtId="0" fontId="59" fillId="4" borderId="19" xfId="0" applyFont="1" applyFill="1" applyBorder="1" applyAlignment="1">
      <alignment horizontal="center" vertical="center" wrapText="1"/>
    </xf>
    <xf numFmtId="0" fontId="59" fillId="4" borderId="8" xfId="0" applyFont="1" applyFill="1" applyBorder="1" applyAlignment="1">
      <alignment horizontal="center" vertical="center" wrapText="1"/>
    </xf>
    <xf numFmtId="0" fontId="59" fillId="10" borderId="1" xfId="0" applyFont="1" applyFill="1" applyBorder="1" applyAlignment="1">
      <alignment horizontal="center" vertical="center" wrapText="1"/>
    </xf>
    <xf numFmtId="0" fontId="47" fillId="0" borderId="28" xfId="3" applyFont="1" applyBorder="1" applyAlignment="1" applyProtection="1">
      <alignment horizontal="center" vertical="center"/>
      <protection locked="0"/>
    </xf>
    <xf numFmtId="0" fontId="40" fillId="0" borderId="0" xfId="3" applyFont="1" applyAlignment="1" applyProtection="1">
      <alignment vertical="center"/>
      <protection locked="0"/>
    </xf>
    <xf numFmtId="0" fontId="40" fillId="10" borderId="8" xfId="3" applyFont="1" applyFill="1" applyBorder="1" applyAlignment="1" applyProtection="1">
      <alignment horizontal="center" vertical="center"/>
      <protection locked="0"/>
    </xf>
    <xf numFmtId="0" fontId="40" fillId="0" borderId="0" xfId="3" applyFont="1" applyAlignment="1" applyProtection="1">
      <alignment horizontal="center" vertical="center"/>
      <protection locked="0"/>
    </xf>
    <xf numFmtId="0" fontId="59" fillId="0" borderId="19" xfId="0" applyFont="1" applyBorder="1" applyAlignment="1">
      <alignment horizontal="center" vertical="center" wrapText="1"/>
    </xf>
    <xf numFmtId="0" fontId="47" fillId="0" borderId="14" xfId="3" applyFont="1" applyBorder="1" applyAlignment="1" applyProtection="1">
      <alignment horizontal="center" vertical="center"/>
      <protection locked="0"/>
    </xf>
    <xf numFmtId="0" fontId="59" fillId="0" borderId="8" xfId="0" applyFont="1" applyBorder="1" applyAlignment="1">
      <alignment horizontal="center" vertical="center" wrapText="1"/>
    </xf>
    <xf numFmtId="0" fontId="59" fillId="0" borderId="1" xfId="0" applyFont="1" applyFill="1" applyBorder="1" applyAlignment="1">
      <alignment horizontal="center" vertical="center" wrapText="1"/>
    </xf>
    <xf numFmtId="0" fontId="59" fillId="0" borderId="14" xfId="0" applyFont="1" applyBorder="1" applyAlignment="1">
      <alignment horizontal="center" vertical="center" wrapText="1"/>
    </xf>
    <xf numFmtId="0" fontId="59" fillId="4" borderId="7" xfId="0" applyFont="1" applyFill="1" applyBorder="1" applyAlignment="1">
      <alignment horizontal="center" vertical="center" wrapText="1"/>
    </xf>
    <xf numFmtId="0" fontId="0" fillId="0" borderId="0" xfId="0" applyBorder="1" applyAlignment="1">
      <alignment horizontal="left"/>
    </xf>
    <xf numFmtId="0" fontId="0" fillId="0" borderId="0" xfId="0" applyBorder="1" applyAlignment="1"/>
    <xf numFmtId="0" fontId="0" fillId="0" borderId="0" xfId="0" applyBorder="1" applyAlignment="1"/>
    <xf numFmtId="0" fontId="0" fillId="0" borderId="9" xfId="0" applyBorder="1" applyAlignment="1"/>
    <xf numFmtId="49" fontId="30" fillId="2" borderId="18" xfId="0" applyNumberFormat="1" applyFont="1" applyFill="1" applyBorder="1" applyAlignment="1">
      <alignment horizontal="left"/>
    </xf>
    <xf numFmtId="49" fontId="30" fillId="2" borderId="13" xfId="0" applyNumberFormat="1" applyFont="1" applyFill="1" applyBorder="1" applyAlignment="1">
      <alignment horizontal="left"/>
    </xf>
    <xf numFmtId="49" fontId="30" fillId="2" borderId="27" xfId="0" applyNumberFormat="1" applyFont="1" applyFill="1" applyBorder="1" applyAlignment="1">
      <alignment horizontal="left"/>
    </xf>
    <xf numFmtId="0" fontId="8" fillId="0" borderId="0" xfId="0" applyFont="1" applyBorder="1" applyAlignment="1"/>
    <xf numFmtId="0" fontId="0" fillId="0" borderId="13" xfId="0" applyBorder="1" applyAlignment="1"/>
    <xf numFmtId="0" fontId="26" fillId="0" borderId="3" xfId="0" applyFont="1" applyBorder="1" applyAlignment="1">
      <alignment horizontal="left" indent="5"/>
    </xf>
    <xf numFmtId="0" fontId="26" fillId="0" borderId="0" xfId="0" applyFont="1" applyBorder="1" applyAlignment="1">
      <alignment horizontal="left" indent="5"/>
    </xf>
    <xf numFmtId="0" fontId="27" fillId="0" borderId="18" xfId="0" applyFont="1" applyBorder="1" applyAlignment="1">
      <alignment horizontal="center"/>
    </xf>
    <xf numFmtId="0" fontId="27" fillId="0" borderId="3" xfId="0" applyFont="1" applyBorder="1" applyAlignment="1">
      <alignment horizontal="center" vertical="center"/>
    </xf>
    <xf numFmtId="0" fontId="0" fillId="0" borderId="0" xfId="0"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3" xfId="0" applyBorder="1" applyAlignment="1">
      <alignment horizontal="center" vertical="center"/>
    </xf>
    <xf numFmtId="0" fontId="8" fillId="0" borderId="9" xfId="0" applyFont="1" applyBorder="1" applyAlignment="1"/>
    <xf numFmtId="0" fontId="26" fillId="0" borderId="3" xfId="0" applyFont="1" applyBorder="1" applyAlignment="1">
      <alignment horizontal="center"/>
    </xf>
    <xf numFmtId="0" fontId="27" fillId="0" borderId="3" xfId="0" applyFont="1" applyBorder="1" applyAlignment="1">
      <alignment horizontal="center"/>
    </xf>
    <xf numFmtId="0" fontId="3" fillId="0" borderId="6" xfId="0" applyFont="1" applyBorder="1" applyAlignment="1"/>
    <xf numFmtId="0" fontId="60" fillId="0" borderId="11" xfId="0" applyFont="1" applyFill="1" applyBorder="1" applyAlignment="1">
      <alignment horizontal="left" vertical="top" wrapText="1"/>
    </xf>
    <xf numFmtId="0" fontId="60" fillId="0" borderId="11" xfId="0" applyFont="1" applyFill="1" applyBorder="1" applyAlignment="1">
      <alignment vertical="center"/>
    </xf>
    <xf numFmtId="0" fontId="26" fillId="0" borderId="9" xfId="0" applyFont="1" applyFill="1" applyBorder="1"/>
    <xf numFmtId="0" fontId="26" fillId="0" borderId="0" xfId="0" applyFont="1" applyFill="1"/>
    <xf numFmtId="0" fontId="26" fillId="0" borderId="3" xfId="0" applyFont="1" applyFill="1" applyBorder="1"/>
    <xf numFmtId="0" fontId="60" fillId="0" borderId="6" xfId="0" applyFont="1" applyFill="1" applyBorder="1" applyAlignment="1">
      <alignment horizontal="left" vertical="top" wrapText="1"/>
    </xf>
    <xf numFmtId="0" fontId="61" fillId="0" borderId="0" xfId="0" applyFont="1" applyFill="1" applyBorder="1"/>
    <xf numFmtId="0" fontId="26" fillId="0" borderId="0" xfId="0" applyFont="1" applyBorder="1" applyAlignment="1">
      <alignment vertical="center"/>
    </xf>
    <xf numFmtId="0" fontId="26" fillId="0" borderId="9" xfId="0" applyFont="1" applyBorder="1" applyAlignment="1">
      <alignment vertical="center"/>
    </xf>
    <xf numFmtId="0" fontId="0" fillId="0" borderId="3" xfId="0" applyBorder="1" applyAlignment="1">
      <alignment horizontal="left"/>
    </xf>
    <xf numFmtId="49" fontId="32" fillId="0" borderId="0" xfId="3" applyNumberFormat="1" applyFont="1" applyAlignment="1" applyProtection="1">
      <alignment horizontal="center" vertical="center"/>
      <protection locked="0"/>
    </xf>
    <xf numFmtId="0" fontId="39" fillId="0" borderId="0" xfId="3" applyFont="1" applyAlignment="1" applyProtection="1">
      <alignment horizontal="center" vertical="center"/>
      <protection locked="0"/>
    </xf>
    <xf numFmtId="0" fontId="31" fillId="0" borderId="0" xfId="3" applyFont="1" applyAlignment="1" applyProtection="1">
      <alignment horizontal="center" vertical="center"/>
      <protection locked="0"/>
    </xf>
    <xf numFmtId="0" fontId="20" fillId="0" borderId="0" xfId="3" applyFont="1" applyFill="1" applyBorder="1" applyAlignment="1" applyProtection="1">
      <alignment horizontal="center" vertical="center" wrapText="1"/>
      <protection locked="0"/>
    </xf>
    <xf numFmtId="0" fontId="40" fillId="6" borderId="8" xfId="3" applyFont="1" applyFill="1" applyBorder="1" applyAlignment="1" applyProtection="1">
      <alignment horizontal="center"/>
      <protection locked="0"/>
    </xf>
    <xf numFmtId="0" fontId="40" fillId="0" borderId="37" xfId="3" applyFont="1" applyBorder="1" applyProtection="1">
      <protection locked="0"/>
    </xf>
    <xf numFmtId="0" fontId="31" fillId="0" borderId="37" xfId="3" applyFont="1" applyBorder="1" applyProtection="1">
      <protection locked="0"/>
    </xf>
    <xf numFmtId="0" fontId="40" fillId="5" borderId="43" xfId="3" applyFont="1" applyFill="1" applyBorder="1" applyAlignment="1" applyProtection="1">
      <alignment horizontal="center"/>
      <protection locked="0"/>
    </xf>
    <xf numFmtId="0" fontId="40" fillId="13" borderId="1" xfId="3" applyFont="1" applyFill="1" applyBorder="1" applyAlignment="1" applyProtection="1">
      <alignment horizontal="center"/>
      <protection locked="0"/>
    </xf>
    <xf numFmtId="0" fontId="31" fillId="0" borderId="34" xfId="3" applyFont="1" applyBorder="1" applyProtection="1">
      <protection locked="0"/>
    </xf>
    <xf numFmtId="0" fontId="63" fillId="0" borderId="35" xfId="3" applyFont="1" applyFill="1" applyBorder="1" applyAlignment="1" applyProtection="1">
      <alignment horizontal="left"/>
      <protection locked="0"/>
    </xf>
    <xf numFmtId="0" fontId="0" fillId="0" borderId="35" xfId="0" applyFill="1" applyBorder="1" applyAlignment="1">
      <alignment horizontal="center"/>
    </xf>
    <xf numFmtId="0" fontId="0" fillId="0" borderId="35" xfId="0" applyFill="1" applyBorder="1" applyAlignment="1">
      <alignment horizontal="center" vertical="center"/>
    </xf>
    <xf numFmtId="0" fontId="0" fillId="2" borderId="16" xfId="0" applyFont="1" applyFill="1" applyBorder="1" applyAlignment="1" applyProtection="1">
      <protection locked="0"/>
    </xf>
    <xf numFmtId="0" fontId="0" fillId="2" borderId="17" xfId="0" applyFont="1" applyFill="1" applyBorder="1" applyAlignment="1" applyProtection="1">
      <protection locked="0"/>
    </xf>
    <xf numFmtId="0" fontId="23" fillId="2" borderId="17" xfId="0" applyFont="1" applyFill="1" applyBorder="1" applyAlignment="1" applyProtection="1">
      <protection locked="0"/>
    </xf>
    <xf numFmtId="0" fontId="45" fillId="2" borderId="7" xfId="0" applyFont="1" applyFill="1" applyBorder="1" applyAlignment="1" applyProtection="1">
      <protection locked="0"/>
    </xf>
    <xf numFmtId="0" fontId="0" fillId="2" borderId="6" xfId="0" applyFill="1" applyBorder="1" applyAlignment="1"/>
    <xf numFmtId="0" fontId="0" fillId="2" borderId="19" xfId="0" applyFill="1" applyBorder="1" applyAlignment="1">
      <alignment horizontal="right"/>
    </xf>
    <xf numFmtId="0" fontId="40" fillId="0" borderId="13" xfId="3" applyNumberFormat="1" applyFont="1" applyBorder="1" applyAlignment="1" applyProtection="1">
      <protection locked="0"/>
    </xf>
    <xf numFmtId="0" fontId="40" fillId="0" borderId="0" xfId="3" applyNumberFormat="1" applyFont="1" applyBorder="1" applyProtection="1"/>
    <xf numFmtId="4" fontId="0" fillId="9" borderId="1" xfId="0" applyNumberFormat="1" applyFont="1" applyFill="1" applyBorder="1" applyProtection="1"/>
    <xf numFmtId="4" fontId="0" fillId="9" borderId="14" xfId="0" applyNumberFormat="1" applyFont="1" applyFill="1" applyBorder="1" applyProtection="1"/>
    <xf numFmtId="2" fontId="0" fillId="9" borderId="1" xfId="0" applyNumberFormat="1" applyFont="1" applyFill="1" applyBorder="1" applyProtection="1"/>
    <xf numFmtId="2" fontId="0" fillId="2" borderId="15" xfId="0" applyNumberFormat="1" applyFont="1" applyFill="1" applyBorder="1" applyProtection="1"/>
    <xf numFmtId="0" fontId="0" fillId="0" borderId="0" xfId="0" applyBorder="1" applyAlignment="1"/>
    <xf numFmtId="0" fontId="0" fillId="0" borderId="9" xfId="0" applyBorder="1" applyAlignment="1"/>
    <xf numFmtId="0" fontId="3" fillId="0" borderId="0" xfId="0" applyFont="1" applyBorder="1" applyAlignment="1"/>
    <xf numFmtId="0" fontId="0" fillId="0" borderId="0" xfId="0" applyAlignment="1"/>
    <xf numFmtId="49" fontId="0" fillId="0" borderId="6" xfId="0" applyNumberFormat="1" applyFont="1" applyBorder="1" applyAlignment="1" applyProtection="1">
      <alignment horizontal="left"/>
      <protection locked="0"/>
    </xf>
    <xf numFmtId="49" fontId="0" fillId="0" borderId="13" xfId="0" applyNumberFormat="1" applyFont="1" applyBorder="1" applyAlignment="1" applyProtection="1">
      <alignment horizontal="center"/>
      <protection locked="0"/>
    </xf>
    <xf numFmtId="0" fontId="0" fillId="0" borderId="0" xfId="0" applyAlignment="1">
      <alignment vertical="center"/>
    </xf>
    <xf numFmtId="0" fontId="0" fillId="0" borderId="0" xfId="0" applyAlignment="1">
      <alignment horizontal="left" vertical="center" wrapText="1"/>
    </xf>
    <xf numFmtId="0" fontId="51" fillId="0" borderId="34" xfId="3" applyFont="1" applyBorder="1" applyAlignment="1" applyProtection="1">
      <alignment horizontal="right"/>
      <protection locked="0"/>
    </xf>
    <xf numFmtId="0" fontId="0" fillId="0" borderId="35" xfId="0" applyBorder="1" applyAlignment="1">
      <alignment horizontal="right"/>
    </xf>
    <xf numFmtId="0" fontId="54" fillId="0" borderId="37" xfId="0" applyFont="1" applyBorder="1" applyAlignment="1">
      <alignment horizontal="center" vertical="center" wrapText="1"/>
    </xf>
    <xf numFmtId="0" fontId="54" fillId="0" borderId="0" xfId="0" applyFont="1" applyBorder="1" applyAlignment="1">
      <alignment horizontal="center" vertical="center" wrapText="1"/>
    </xf>
    <xf numFmtId="0" fontId="0" fillId="0" borderId="0" xfId="0" applyProtection="1">
      <protection locked="0"/>
    </xf>
    <xf numFmtId="0" fontId="74" fillId="0" borderId="0" xfId="0" applyFont="1" applyAlignment="1">
      <alignment horizontal="left" vertical="center" indent="5"/>
    </xf>
    <xf numFmtId="0" fontId="0" fillId="0" borderId="0" xfId="0" applyAlignment="1">
      <alignment horizontal="left" vertical="center" indent="10"/>
    </xf>
    <xf numFmtId="0" fontId="0" fillId="0" borderId="0" xfId="0" applyBorder="1" applyProtection="1">
      <protection locked="0"/>
    </xf>
    <xf numFmtId="0" fontId="28" fillId="0" borderId="0" xfId="0" applyFont="1" applyFill="1" applyBorder="1" applyProtection="1">
      <protection locked="0"/>
    </xf>
    <xf numFmtId="2" fontId="28" fillId="0" borderId="0" xfId="0" applyNumberFormat="1" applyFont="1" applyFill="1" applyBorder="1" applyProtection="1">
      <protection locked="0"/>
    </xf>
    <xf numFmtId="0" fontId="75" fillId="0" borderId="0" xfId="0" applyFont="1" applyBorder="1"/>
    <xf numFmtId="0" fontId="48" fillId="0" borderId="0" xfId="0" applyFont="1" applyBorder="1" applyProtection="1">
      <protection locked="0"/>
    </xf>
    <xf numFmtId="0" fontId="30" fillId="0" borderId="0" xfId="0" applyFont="1" applyBorder="1" applyAlignment="1" applyProtection="1">
      <protection locked="0"/>
    </xf>
    <xf numFmtId="0" fontId="30" fillId="0" borderId="0" xfId="0" applyFont="1" applyAlignment="1" applyProtection="1">
      <protection locked="0"/>
    </xf>
    <xf numFmtId="0" fontId="45" fillId="0" borderId="0" xfId="0" applyFont="1" applyAlignment="1" applyProtection="1">
      <protection locked="0"/>
    </xf>
    <xf numFmtId="0" fontId="76" fillId="0" borderId="0" xfId="0" applyFont="1"/>
    <xf numFmtId="1" fontId="27" fillId="14" borderId="1" xfId="0" applyNumberFormat="1" applyFont="1" applyFill="1" applyBorder="1" applyAlignment="1" applyProtection="1">
      <alignment horizontal="center"/>
      <protection locked="0"/>
    </xf>
    <xf numFmtId="0" fontId="26" fillId="15" borderId="1" xfId="0" applyFont="1" applyFill="1" applyBorder="1" applyAlignment="1" applyProtection="1">
      <protection locked="0"/>
    </xf>
    <xf numFmtId="0" fontId="30" fillId="0" borderId="0" xfId="0" applyFont="1" applyAlignment="1" applyProtection="1">
      <alignment horizontal="left"/>
      <protection locked="0"/>
    </xf>
    <xf numFmtId="2" fontId="27" fillId="14" borderId="1" xfId="0" applyNumberFormat="1" applyFont="1" applyFill="1" applyBorder="1" applyAlignment="1" applyProtection="1">
      <alignment horizontal="center"/>
      <protection locked="0"/>
    </xf>
    <xf numFmtId="49" fontId="26" fillId="0" borderId="1" xfId="0" applyNumberFormat="1" applyFont="1" applyFill="1" applyBorder="1" applyAlignment="1" applyProtection="1">
      <alignment horizontal="center"/>
    </xf>
    <xf numFmtId="14" fontId="26" fillId="0" borderId="1" xfId="0" applyNumberFormat="1" applyFont="1" applyBorder="1" applyAlignment="1" applyProtection="1">
      <alignment horizontal="left"/>
      <protection locked="0"/>
    </xf>
    <xf numFmtId="0" fontId="27" fillId="0" borderId="0" xfId="0" applyFont="1" applyFill="1" applyBorder="1" applyAlignment="1" applyProtection="1">
      <alignment wrapText="1"/>
      <protection locked="0"/>
    </xf>
    <xf numFmtId="49" fontId="26" fillId="0" borderId="14" xfId="0" applyNumberFormat="1" applyFont="1" applyFill="1" applyBorder="1" applyAlignment="1" applyProtection="1">
      <alignment horizontal="center"/>
    </xf>
    <xf numFmtId="49" fontId="26" fillId="0" borderId="14" xfId="0" applyNumberFormat="1" applyFont="1" applyBorder="1" applyAlignment="1" applyProtection="1">
      <alignment horizontal="left"/>
      <protection locked="0"/>
    </xf>
    <xf numFmtId="14" fontId="26" fillId="0" borderId="14" xfId="0" applyNumberFormat="1" applyFont="1" applyBorder="1" applyAlignment="1" applyProtection="1">
      <alignment horizontal="left"/>
      <protection locked="0"/>
    </xf>
    <xf numFmtId="49" fontId="26" fillId="0" borderId="8" xfId="0" applyNumberFormat="1" applyFont="1" applyBorder="1" applyAlignment="1" applyProtection="1">
      <alignment horizontal="left"/>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49" fontId="0" fillId="0" borderId="0" xfId="0" applyNumberFormat="1" applyBorder="1" applyAlignment="1" applyProtection="1">
      <alignment horizontal="left"/>
      <protection locked="0"/>
    </xf>
    <xf numFmtId="49" fontId="0" fillId="0" borderId="6" xfId="0" applyNumberFormat="1" applyFont="1" applyBorder="1" applyAlignment="1" applyProtection="1">
      <alignment horizontal="center"/>
      <protection locked="0"/>
    </xf>
    <xf numFmtId="0" fontId="26" fillId="0" borderId="0" xfId="0" applyFont="1" applyFill="1" applyProtection="1">
      <protection locked="0"/>
    </xf>
    <xf numFmtId="49" fontId="0" fillId="0" borderId="0" xfId="0" applyNumberFormat="1" applyFont="1" applyBorder="1" applyAlignment="1" applyProtection="1">
      <alignment horizontal="center"/>
      <protection locked="0"/>
    </xf>
    <xf numFmtId="0" fontId="0" fillId="0" borderId="0" xfId="0" applyFont="1" applyBorder="1" applyAlignment="1" applyProtection="1">
      <alignment horizontal="right"/>
      <protection locked="0"/>
    </xf>
    <xf numFmtId="49" fontId="0" fillId="0" borderId="13" xfId="0" applyNumberFormat="1" applyFont="1" applyBorder="1" applyAlignment="1" applyProtection="1">
      <alignment horizontal="left"/>
      <protection locked="0"/>
    </xf>
    <xf numFmtId="49" fontId="77" fillId="14" borderId="0" xfId="0" applyNumberFormat="1" applyFont="1" applyFill="1" applyProtection="1">
      <protection locked="0"/>
    </xf>
    <xf numFmtId="1" fontId="26" fillId="14" borderId="1" xfId="0" applyNumberFormat="1" applyFont="1" applyFill="1" applyBorder="1" applyAlignment="1" applyProtection="1">
      <alignment horizontal="center"/>
    </xf>
    <xf numFmtId="2" fontId="26" fillId="14" borderId="7" xfId="0" applyNumberFormat="1" applyFont="1" applyFill="1" applyBorder="1" applyAlignment="1" applyProtection="1">
      <alignment horizontal="center"/>
    </xf>
    <xf numFmtId="2" fontId="62" fillId="9" borderId="1" xfId="0" applyNumberFormat="1" applyFont="1" applyFill="1" applyBorder="1" applyProtection="1"/>
    <xf numFmtId="0" fontId="0" fillId="0" borderId="0" xfId="0" applyAlignment="1">
      <alignment vertical="center"/>
    </xf>
    <xf numFmtId="0" fontId="0" fillId="0" borderId="0" xfId="0" applyAlignment="1">
      <alignment horizontal="left" vertical="center" wrapText="1"/>
    </xf>
    <xf numFmtId="49" fontId="25" fillId="0" borderId="0" xfId="0" applyNumberFormat="1" applyFont="1" applyAlignment="1" applyProtection="1">
      <alignment horizontal="left" wrapText="1"/>
      <protection locked="0"/>
    </xf>
    <xf numFmtId="0" fontId="26" fillId="0" borderId="0" xfId="0" applyFont="1" applyAlignment="1" applyProtection="1">
      <alignment horizontal="center"/>
      <protection locked="0"/>
    </xf>
    <xf numFmtId="49" fontId="25" fillId="0" borderId="0" xfId="0" applyNumberFormat="1" applyFont="1" applyAlignment="1" applyProtection="1">
      <alignment horizontal="left" wrapText="1"/>
      <protection locked="0"/>
    </xf>
    <xf numFmtId="0" fontId="0" fillId="0" borderId="0" xfId="0" applyAlignment="1"/>
    <xf numFmtId="49" fontId="0" fillId="0" borderId="13" xfId="0" applyNumberFormat="1" applyFont="1" applyBorder="1" applyAlignment="1" applyProtection="1">
      <alignment horizontal="center"/>
      <protection locked="0"/>
    </xf>
    <xf numFmtId="49" fontId="0" fillId="0" borderId="11" xfId="0" applyNumberFormat="1" applyFont="1" applyBorder="1" applyAlignment="1" applyProtection="1">
      <alignment horizontal="center"/>
      <protection locked="0"/>
    </xf>
    <xf numFmtId="0" fontId="60" fillId="0" borderId="0" xfId="0" applyFont="1" applyFill="1" applyProtection="1">
      <protection locked="0"/>
    </xf>
    <xf numFmtId="0" fontId="0" fillId="0" borderId="0" xfId="0" applyFill="1" applyProtection="1">
      <protection locked="0"/>
    </xf>
    <xf numFmtId="0" fontId="77" fillId="14" borderId="0" xfId="0" applyFont="1" applyFill="1" applyAlignment="1" applyProtection="1">
      <alignment wrapText="1"/>
      <protection locked="0"/>
    </xf>
    <xf numFmtId="0" fontId="77" fillId="0" borderId="0" xfId="0" applyFont="1" applyFill="1" applyAlignment="1" applyProtection="1">
      <alignment wrapText="1"/>
      <protection locked="0"/>
    </xf>
    <xf numFmtId="0" fontId="29" fillId="0" borderId="0" xfId="0" applyFont="1" applyFill="1" applyBorder="1" applyAlignment="1" applyProtection="1">
      <alignment wrapText="1"/>
      <protection locked="0"/>
    </xf>
    <xf numFmtId="0" fontId="27" fillId="0" borderId="1" xfId="0" applyFont="1" applyFill="1" applyBorder="1" applyAlignment="1" applyProtection="1">
      <alignment wrapText="1"/>
      <protection locked="0"/>
    </xf>
    <xf numFmtId="0" fontId="28" fillId="0" borderId="3" xfId="0" applyFont="1" applyFill="1" applyBorder="1" applyAlignment="1" applyProtection="1">
      <protection locked="0"/>
    </xf>
    <xf numFmtId="49" fontId="0" fillId="0" borderId="0" xfId="0" applyNumberFormat="1" applyFont="1" applyBorder="1" applyAlignment="1" applyProtection="1">
      <protection locked="0"/>
    </xf>
    <xf numFmtId="49" fontId="0" fillId="0" borderId="11" xfId="0" applyNumberFormat="1" applyFont="1" applyBorder="1" applyAlignment="1" applyProtection="1">
      <alignment horizontal="left"/>
      <protection locked="0"/>
    </xf>
    <xf numFmtId="49" fontId="0" fillId="0" borderId="0" xfId="0" applyNumberFormat="1" applyFont="1" applyBorder="1" applyAlignment="1" applyProtection="1">
      <alignment horizontal="right"/>
      <protection locked="0"/>
    </xf>
    <xf numFmtId="0" fontId="59" fillId="3" borderId="1" xfId="0" applyFont="1" applyFill="1" applyBorder="1" applyAlignment="1">
      <alignment horizontal="center" vertical="center" wrapText="1"/>
    </xf>
    <xf numFmtId="49" fontId="26" fillId="0" borderId="8" xfId="0" applyNumberFormat="1" applyFont="1" applyFill="1" applyBorder="1" applyAlignment="1" applyProtection="1">
      <alignment horizontal="left"/>
      <protection locked="0"/>
    </xf>
    <xf numFmtId="49" fontId="56" fillId="0" borderId="13" xfId="0" applyNumberFormat="1" applyFont="1" applyBorder="1" applyAlignment="1" applyProtection="1">
      <alignment horizontal="center"/>
      <protection locked="0"/>
    </xf>
    <xf numFmtId="0" fontId="27" fillId="0" borderId="1" xfId="0" applyFont="1" applyFill="1" applyBorder="1" applyAlignment="1" applyProtection="1">
      <alignment horizontal="center" wrapText="1"/>
      <protection locked="0"/>
    </xf>
    <xf numFmtId="0" fontId="82" fillId="10" borderId="1" xfId="0" applyFont="1" applyFill="1" applyBorder="1" applyAlignment="1">
      <alignment horizontal="center" vertical="center" wrapText="1"/>
    </xf>
    <xf numFmtId="49" fontId="56" fillId="0" borderId="13" xfId="0" applyNumberFormat="1" applyFont="1" applyBorder="1" applyAlignment="1" applyProtection="1">
      <protection locked="0"/>
    </xf>
    <xf numFmtId="1" fontId="24" fillId="0" borderId="55" xfId="3" applyNumberFormat="1" applyFont="1" applyBorder="1" applyAlignment="1" applyProtection="1">
      <alignment horizontal="center" vertical="center"/>
    </xf>
    <xf numFmtId="1" fontId="32" fillId="0" borderId="46" xfId="3" applyNumberFormat="1" applyFont="1" applyBorder="1" applyAlignment="1" applyProtection="1">
      <alignment horizontal="center" vertical="center"/>
    </xf>
    <xf numFmtId="1" fontId="62" fillId="0" borderId="56" xfId="3" applyNumberFormat="1" applyFont="1" applyBorder="1" applyAlignment="1" applyProtection="1">
      <alignment horizontal="center" vertical="center"/>
    </xf>
    <xf numFmtId="1" fontId="24" fillId="0" borderId="40" xfId="3" applyNumberFormat="1" applyFont="1" applyBorder="1" applyAlignment="1" applyProtection="1">
      <alignment horizontal="center" vertical="center"/>
    </xf>
    <xf numFmtId="0" fontId="26" fillId="0" borderId="0" xfId="0" applyFont="1" applyBorder="1" applyAlignment="1">
      <alignment horizontal="left" wrapText="1"/>
    </xf>
    <xf numFmtId="0" fontId="26" fillId="0" borderId="9" xfId="0" applyFont="1" applyBorder="1" applyAlignment="1">
      <alignment horizontal="left" wrapText="1"/>
    </xf>
    <xf numFmtId="49" fontId="30" fillId="2" borderId="3" xfId="0" applyNumberFormat="1" applyFont="1" applyFill="1" applyBorder="1" applyAlignment="1">
      <alignment horizontal="left"/>
    </xf>
    <xf numFmtId="49" fontId="30" fillId="2" borderId="0" xfId="0" applyNumberFormat="1" applyFont="1" applyFill="1" applyBorder="1" applyAlignment="1">
      <alignment horizontal="left"/>
    </xf>
    <xf numFmtId="49" fontId="30" fillId="2" borderId="9" xfId="0" applyNumberFormat="1" applyFont="1" applyFill="1" applyBorder="1" applyAlignment="1">
      <alignment horizontal="left"/>
    </xf>
    <xf numFmtId="0" fontId="0" fillId="0" borderId="35" xfId="0" applyBorder="1" applyAlignment="1"/>
    <xf numFmtId="0" fontId="24" fillId="0" borderId="0" xfId="3" applyFont="1" applyAlignment="1" applyProtection="1">
      <alignment horizontal="right"/>
      <protection locked="0"/>
    </xf>
    <xf numFmtId="0" fontId="24" fillId="0" borderId="0" xfId="3" applyFont="1" applyBorder="1" applyAlignment="1" applyProtection="1">
      <alignment horizontal="right"/>
      <protection locked="0"/>
    </xf>
    <xf numFmtId="0" fontId="40" fillId="0" borderId="44" xfId="3" applyFont="1" applyFill="1" applyBorder="1" applyAlignment="1" applyProtection="1">
      <alignment horizontal="center"/>
      <protection locked="0"/>
    </xf>
    <xf numFmtId="0" fontId="40" fillId="4" borderId="57" xfId="3" applyFont="1" applyFill="1" applyBorder="1" applyAlignment="1" applyProtection="1">
      <alignment horizontal="center"/>
      <protection locked="0"/>
    </xf>
    <xf numFmtId="0" fontId="32" fillId="0" borderId="0" xfId="0" applyFont="1" applyBorder="1" applyAlignment="1">
      <alignment horizontal="center" vertical="center" wrapText="1"/>
    </xf>
    <xf numFmtId="0" fontId="20" fillId="0" borderId="37" xfId="3" applyFont="1" applyFill="1" applyBorder="1" applyAlignment="1" applyProtection="1">
      <alignment vertical="center" wrapText="1"/>
      <protection locked="0"/>
    </xf>
    <xf numFmtId="0" fontId="0" fillId="0" borderId="37" xfId="0" applyFill="1" applyBorder="1" applyAlignment="1">
      <alignment vertical="center" wrapText="1"/>
    </xf>
    <xf numFmtId="0" fontId="40" fillId="17" borderId="55" xfId="3" applyFont="1" applyFill="1" applyBorder="1" applyAlignment="1" applyProtection="1">
      <alignment horizontal="center"/>
      <protection locked="0"/>
    </xf>
    <xf numFmtId="0" fontId="59" fillId="17" borderId="55" xfId="0" applyFont="1" applyFill="1" applyBorder="1" applyAlignment="1">
      <alignment horizontal="center" vertical="center" wrapText="1"/>
    </xf>
    <xf numFmtId="0" fontId="40" fillId="18" borderId="58" xfId="3" applyFont="1" applyFill="1" applyBorder="1" applyAlignment="1" applyProtection="1">
      <alignment horizontal="center"/>
      <protection locked="0"/>
    </xf>
    <xf numFmtId="0" fontId="59" fillId="18" borderId="1" xfId="0" applyFont="1" applyFill="1" applyBorder="1" applyAlignment="1">
      <alignment horizontal="center" vertical="center" wrapText="1"/>
    </xf>
    <xf numFmtId="0" fontId="40" fillId="4" borderId="1" xfId="3" applyFont="1" applyFill="1" applyBorder="1" applyAlignment="1" applyProtection="1">
      <alignment horizontal="center"/>
      <protection locked="0"/>
    </xf>
    <xf numFmtId="0" fontId="0" fillId="0" borderId="35" xfId="0" applyBorder="1" applyAlignment="1"/>
    <xf numFmtId="0" fontId="24" fillId="0" borderId="0" xfId="3" applyFont="1" applyAlignment="1" applyProtection="1">
      <alignment horizontal="right"/>
      <protection locked="0"/>
    </xf>
    <xf numFmtId="0" fontId="24" fillId="0" borderId="0" xfId="3" applyFont="1" applyBorder="1" applyAlignment="1" applyProtection="1">
      <alignment horizontal="right"/>
      <protection locked="0"/>
    </xf>
    <xf numFmtId="0" fontId="40" fillId="4" borderId="3" xfId="3" applyFont="1" applyFill="1" applyBorder="1" applyAlignment="1" applyProtection="1">
      <alignment horizontal="center" vertical="center"/>
      <protection locked="0"/>
    </xf>
    <xf numFmtId="0" fontId="59" fillId="4" borderId="6" xfId="0" applyFont="1" applyFill="1" applyBorder="1" applyAlignment="1">
      <alignment horizontal="center" vertical="center" wrapText="1"/>
    </xf>
    <xf numFmtId="0" fontId="59" fillId="17" borderId="59" xfId="0" applyFont="1" applyFill="1" applyBorder="1" applyAlignment="1">
      <alignment horizontal="center" vertical="center" wrapText="1"/>
    </xf>
    <xf numFmtId="0" fontId="59" fillId="4" borderId="27" xfId="0" applyFont="1" applyFill="1" applyBorder="1" applyAlignment="1">
      <alignment horizontal="center" vertical="center" wrapText="1"/>
    </xf>
    <xf numFmtId="0" fontId="59" fillId="4" borderId="14" xfId="0" applyFont="1" applyFill="1" applyBorder="1" applyAlignment="1">
      <alignment horizontal="center" vertical="center" wrapText="1"/>
    </xf>
    <xf numFmtId="0" fontId="59" fillId="0" borderId="7" xfId="0" applyFont="1" applyBorder="1" applyAlignment="1">
      <alignment horizontal="center" vertical="center" wrapText="1"/>
    </xf>
    <xf numFmtId="0" fontId="59" fillId="4" borderId="18" xfId="0" applyFont="1" applyFill="1" applyBorder="1" applyAlignment="1">
      <alignment horizontal="center" vertical="center" wrapText="1"/>
    </xf>
    <xf numFmtId="0" fontId="87" fillId="0" borderId="6" xfId="0" applyFont="1" applyBorder="1" applyAlignment="1">
      <alignment vertical="top"/>
    </xf>
    <xf numFmtId="0" fontId="32" fillId="9" borderId="20" xfId="0" applyFont="1" applyFill="1" applyBorder="1" applyAlignment="1" applyProtection="1">
      <alignment horizontal="center"/>
      <protection locked="0"/>
    </xf>
    <xf numFmtId="0" fontId="32" fillId="9" borderId="21" xfId="0" applyNumberFormat="1" applyFont="1" applyFill="1" applyBorder="1" applyAlignment="1" applyProtection="1">
      <alignment horizontal="center"/>
      <protection locked="0"/>
    </xf>
    <xf numFmtId="0" fontId="32" fillId="9" borderId="22" xfId="0" applyNumberFormat="1" applyFont="1" applyFill="1" applyBorder="1" applyAlignment="1" applyProtection="1">
      <alignment horizontal="center"/>
      <protection locked="0"/>
    </xf>
    <xf numFmtId="0" fontId="32" fillId="9" borderId="21" xfId="0" applyFont="1" applyFill="1" applyBorder="1" applyAlignment="1" applyProtection="1">
      <alignment horizontal="center"/>
      <protection locked="0"/>
    </xf>
    <xf numFmtId="0" fontId="32" fillId="9" borderId="22" xfId="0" applyFont="1" applyFill="1" applyBorder="1" applyAlignment="1" applyProtection="1">
      <alignment horizontal="center"/>
      <protection locked="0"/>
    </xf>
    <xf numFmtId="0" fontId="59" fillId="0" borderId="14" xfId="0" applyFont="1" applyFill="1" applyBorder="1" applyAlignment="1">
      <alignment horizontal="center" vertical="center" wrapText="1"/>
    </xf>
    <xf numFmtId="0" fontId="40" fillId="0" borderId="1" xfId="3" applyFont="1" applyFill="1" applyBorder="1" applyAlignment="1" applyProtection="1">
      <alignment horizontal="center"/>
      <protection locked="0"/>
    </xf>
    <xf numFmtId="0" fontId="40" fillId="0" borderId="27" xfId="3" applyFont="1" applyFill="1" applyBorder="1" applyAlignment="1" applyProtection="1">
      <alignment horizontal="center"/>
      <protection locked="0"/>
    </xf>
    <xf numFmtId="0" fontId="40" fillId="4" borderId="8" xfId="3" applyFont="1" applyFill="1" applyBorder="1" applyAlignment="1" applyProtection="1">
      <alignment horizontal="center"/>
      <protection locked="0"/>
    </xf>
    <xf numFmtId="0" fontId="27" fillId="0" borderId="18" xfId="0" applyFont="1" applyBorder="1" applyAlignment="1">
      <alignment horizontal="center"/>
    </xf>
    <xf numFmtId="0" fontId="0" fillId="0" borderId="13" xfId="0" applyBorder="1" applyAlignment="1">
      <alignment horizontal="center"/>
    </xf>
    <xf numFmtId="0" fontId="27" fillId="0" borderId="0" xfId="0" applyFont="1" applyBorder="1" applyAlignment="1"/>
    <xf numFmtId="0" fontId="0" fillId="0" borderId="0" xfId="0" applyBorder="1" applyAlignment="1"/>
    <xf numFmtId="0" fontId="0" fillId="0" borderId="9" xfId="0" applyBorder="1" applyAlignment="1"/>
    <xf numFmtId="0" fontId="23" fillId="0" borderId="10" xfId="0" applyFont="1" applyBorder="1" applyAlignment="1"/>
    <xf numFmtId="0" fontId="0" fillId="0" borderId="11" xfId="0" applyBorder="1" applyAlignment="1"/>
    <xf numFmtId="0" fontId="0" fillId="0" borderId="12" xfId="0" applyBorder="1" applyAlignment="1"/>
    <xf numFmtId="0" fontId="27" fillId="0" borderId="3" xfId="0" applyFont="1" applyBorder="1" applyAlignment="1">
      <alignment horizontal="center" vertical="center"/>
    </xf>
    <xf numFmtId="0" fontId="0" fillId="0" borderId="0" xfId="0" applyBorder="1" applyAlignment="1">
      <alignment horizontal="center" vertical="center"/>
    </xf>
    <xf numFmtId="0" fontId="3"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7" fillId="0" borderId="3" xfId="0" applyFont="1" applyBorder="1" applyAlignment="1">
      <alignment horizontal="center" vertical="center" wrapText="1"/>
    </xf>
    <xf numFmtId="0" fontId="0" fillId="0" borderId="9" xfId="0" applyBorder="1" applyAlignment="1">
      <alignment horizontal="center" vertical="center"/>
    </xf>
    <xf numFmtId="0" fontId="0" fillId="0" borderId="3" xfId="0" applyBorder="1" applyAlignment="1">
      <alignment horizontal="center" vertical="center"/>
    </xf>
    <xf numFmtId="0" fontId="3" fillId="0" borderId="7" xfId="0" applyFont="1" applyBorder="1" applyAlignment="1"/>
    <xf numFmtId="0" fontId="0" fillId="0" borderId="6" xfId="0" applyBorder="1" applyAlignment="1"/>
    <xf numFmtId="0" fontId="0" fillId="0" borderId="19" xfId="0" applyBorder="1" applyAlignment="1"/>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8" fillId="0" borderId="0" xfId="0" applyFont="1" applyBorder="1" applyAlignment="1"/>
    <xf numFmtId="0" fontId="8" fillId="0" borderId="9" xfId="0" applyFont="1" applyBorder="1" applyAlignment="1"/>
    <xf numFmtId="0" fontId="26" fillId="0" borderId="13" xfId="0" applyFont="1" applyBorder="1" applyAlignment="1"/>
    <xf numFmtId="0" fontId="0" fillId="0" borderId="13" xfId="0" applyBorder="1" applyAlignment="1"/>
    <xf numFmtId="0" fontId="0" fillId="0" borderId="27" xfId="0" applyBorder="1" applyAlignment="1"/>
    <xf numFmtId="0" fontId="3" fillId="0" borderId="0" xfId="0" applyFont="1" applyBorder="1" applyAlignment="1"/>
    <xf numFmtId="0" fontId="45" fillId="0" borderId="0" xfId="0" applyFont="1" applyBorder="1" applyAlignment="1">
      <alignment horizontal="left" indent="1"/>
    </xf>
    <xf numFmtId="0" fontId="0" fillId="0" borderId="0" xfId="0" applyBorder="1" applyAlignment="1">
      <alignment horizontal="left" indent="1"/>
    </xf>
    <xf numFmtId="0" fontId="0" fillId="0" borderId="9" xfId="0" applyBorder="1" applyAlignment="1">
      <alignment horizontal="left" indent="1"/>
    </xf>
    <xf numFmtId="0" fontId="26" fillId="0" borderId="0" xfId="0" applyFont="1" applyBorder="1" applyAlignment="1">
      <alignment horizontal="left" wrapText="1"/>
    </xf>
    <xf numFmtId="0" fontId="26" fillId="0" borderId="9" xfId="0" applyFont="1" applyBorder="1" applyAlignment="1">
      <alignment horizontal="left" wrapText="1"/>
    </xf>
    <xf numFmtId="0" fontId="26" fillId="0" borderId="3" xfId="0" applyFont="1" applyBorder="1" applyAlignment="1">
      <alignment horizontal="left" indent="5"/>
    </xf>
    <xf numFmtId="0" fontId="26" fillId="0" borderId="0" xfId="0" applyFont="1" applyBorder="1" applyAlignment="1">
      <alignment horizontal="left" indent="5"/>
    </xf>
    <xf numFmtId="0" fontId="26" fillId="0" borderId="0" xfId="0" applyFont="1" applyBorder="1" applyAlignment="1"/>
    <xf numFmtId="0" fontId="16" fillId="0" borderId="10" xfId="0" applyFont="1" applyBorder="1" applyAlignment="1"/>
    <xf numFmtId="0" fontId="32" fillId="0" borderId="11" xfId="0" applyFont="1" applyBorder="1" applyAlignment="1"/>
    <xf numFmtId="0" fontId="32" fillId="0" borderId="12" xfId="0" applyFont="1" applyBorder="1" applyAlignment="1"/>
    <xf numFmtId="0" fontId="16" fillId="0" borderId="18" xfId="0" applyFont="1" applyBorder="1" applyAlignment="1"/>
    <xf numFmtId="0" fontId="32" fillId="0" borderId="13" xfId="0" applyFont="1" applyBorder="1" applyAlignment="1"/>
    <xf numFmtId="0" fontId="32" fillId="0" borderId="27" xfId="0" applyFont="1" applyBorder="1" applyAlignment="1"/>
    <xf numFmtId="0" fontId="26" fillId="0" borderId="10" xfId="0" applyFont="1"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8" xfId="0" applyBorder="1" applyAlignment="1">
      <alignment wrapText="1"/>
    </xf>
    <xf numFmtId="0" fontId="0" fillId="0" borderId="13" xfId="0" applyBorder="1" applyAlignment="1">
      <alignment wrapText="1"/>
    </xf>
    <xf numFmtId="0" fontId="0" fillId="0" borderId="27" xfId="0" applyBorder="1" applyAlignment="1">
      <alignment wrapText="1"/>
    </xf>
    <xf numFmtId="0" fontId="26"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39" fillId="0"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78" fillId="0" borderId="1" xfId="0" applyFont="1" applyFill="1" applyBorder="1" applyAlignment="1">
      <alignment horizontal="left" vertical="center"/>
    </xf>
    <xf numFmtId="0" fontId="32" fillId="0" borderId="1" xfId="0" applyFont="1" applyFill="1" applyBorder="1" applyAlignment="1">
      <alignment vertical="center"/>
    </xf>
    <xf numFmtId="0" fontId="0" fillId="0" borderId="10" xfId="0" applyFont="1" applyBorder="1" applyAlignment="1"/>
    <xf numFmtId="0" fontId="0" fillId="0" borderId="11" xfId="0" applyFont="1" applyBorder="1" applyAlignment="1"/>
    <xf numFmtId="0" fontId="0" fillId="0" borderId="12" xfId="0" applyFont="1" applyBorder="1" applyAlignment="1"/>
    <xf numFmtId="0" fontId="49" fillId="2" borderId="3" xfId="0" applyFont="1" applyFill="1" applyBorder="1" applyAlignment="1">
      <alignment horizontal="center" vertical="center" wrapText="1"/>
    </xf>
    <xf numFmtId="0" fontId="0" fillId="2" borderId="0" xfId="0" applyFill="1" applyBorder="1" applyAlignment="1">
      <alignment vertical="center"/>
    </xf>
    <xf numFmtId="0" fontId="0" fillId="2" borderId="9" xfId="0" applyFill="1" applyBorder="1" applyAlignment="1">
      <alignment vertical="center"/>
    </xf>
    <xf numFmtId="0" fontId="0" fillId="2" borderId="18" xfId="0" applyFill="1" applyBorder="1" applyAlignment="1">
      <alignment vertical="center"/>
    </xf>
    <xf numFmtId="0" fontId="0" fillId="2" borderId="13" xfId="0" applyFill="1" applyBorder="1" applyAlignment="1">
      <alignment vertical="center"/>
    </xf>
    <xf numFmtId="0" fontId="0" fillId="2" borderId="27" xfId="0" applyFill="1" applyBorder="1" applyAlignment="1">
      <alignment vertical="center"/>
    </xf>
    <xf numFmtId="0" fontId="16" fillId="2" borderId="10" xfId="3" applyFont="1" applyFill="1" applyBorder="1" applyAlignment="1" applyProtection="1">
      <alignment horizontal="left"/>
      <protection locked="0"/>
    </xf>
    <xf numFmtId="0" fontId="0" fillId="2" borderId="11" xfId="0" applyFont="1" applyFill="1"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10" fillId="0" borderId="0" xfId="0" applyFont="1" applyBorder="1" applyAlignment="1">
      <alignment horizontal="left" indent="1"/>
    </xf>
    <xf numFmtId="0" fontId="26" fillId="0" borderId="3" xfId="0" applyFont="1" applyBorder="1" applyAlignment="1">
      <alignment horizontal="left"/>
    </xf>
    <xf numFmtId="0" fontId="26" fillId="0" borderId="0" xfId="0" applyFont="1" applyBorder="1" applyAlignment="1">
      <alignment horizontal="left"/>
    </xf>
    <xf numFmtId="0" fontId="26" fillId="0" borderId="9" xfId="0" applyFont="1" applyBorder="1" applyAlignment="1">
      <alignment horizontal="left"/>
    </xf>
    <xf numFmtId="49" fontId="70" fillId="0" borderId="3" xfId="0" applyNumberFormat="1" applyFont="1" applyBorder="1" applyAlignment="1">
      <alignment horizontal="left"/>
    </xf>
    <xf numFmtId="49" fontId="26" fillId="0" borderId="0" xfId="0" applyNumberFormat="1" applyFont="1" applyBorder="1" applyAlignment="1">
      <alignment horizontal="left"/>
    </xf>
    <xf numFmtId="49" fontId="26" fillId="0" borderId="9" xfId="0" applyNumberFormat="1" applyFont="1" applyBorder="1" applyAlignment="1">
      <alignment horizontal="left"/>
    </xf>
    <xf numFmtId="49" fontId="32" fillId="0" borderId="13" xfId="3" applyNumberFormat="1" applyFont="1" applyBorder="1" applyAlignment="1" applyProtection="1">
      <alignment horizontal="center"/>
      <protection locked="0"/>
    </xf>
    <xf numFmtId="0" fontId="24" fillId="2" borderId="0" xfId="3" applyFont="1" applyFill="1" applyAlignment="1" applyProtection="1">
      <protection locked="0"/>
    </xf>
    <xf numFmtId="0" fontId="0" fillId="0" borderId="0" xfId="0" applyAlignment="1"/>
    <xf numFmtId="49" fontId="50" fillId="0" borderId="0" xfId="1" applyNumberFormat="1" applyFont="1" applyAlignment="1" applyProtection="1">
      <alignment horizontal="center"/>
      <protection locked="0"/>
    </xf>
    <xf numFmtId="49" fontId="55" fillId="0" borderId="13" xfId="3" applyNumberFormat="1" applyFont="1" applyBorder="1" applyAlignment="1" applyProtection="1">
      <alignment horizontal="center"/>
      <protection locked="0"/>
    </xf>
    <xf numFmtId="49" fontId="47" fillId="2" borderId="7" xfId="3" quotePrefix="1" applyNumberFormat="1" applyFont="1" applyFill="1" applyBorder="1" applyAlignment="1" applyProtection="1">
      <alignment horizontal="center" vertical="center"/>
      <protection locked="0"/>
    </xf>
    <xf numFmtId="49" fontId="47" fillId="2" borderId="6" xfId="3" applyNumberFormat="1" applyFont="1" applyFill="1" applyBorder="1" applyAlignment="1" applyProtection="1">
      <alignment horizontal="center" vertical="center"/>
      <protection locked="0"/>
    </xf>
    <xf numFmtId="49" fontId="47" fillId="2" borderId="19" xfId="3" applyNumberFormat="1" applyFont="1" applyFill="1" applyBorder="1" applyAlignment="1" applyProtection="1">
      <alignment horizontal="center" vertical="center"/>
      <protection locked="0"/>
    </xf>
    <xf numFmtId="17" fontId="47" fillId="2" borderId="7" xfId="3" quotePrefix="1" applyNumberFormat="1" applyFont="1" applyFill="1" applyBorder="1" applyAlignment="1" applyProtection="1">
      <alignment horizontal="center" vertical="center"/>
      <protection locked="0"/>
    </xf>
    <xf numFmtId="49" fontId="47" fillId="2" borderId="10" xfId="3" quotePrefix="1" applyNumberFormat="1" applyFont="1" applyFill="1" applyBorder="1" applyAlignment="1" applyProtection="1">
      <alignment horizontal="center" vertical="center"/>
      <protection locked="0"/>
    </xf>
    <xf numFmtId="49" fontId="47" fillId="2" borderId="11" xfId="3" applyNumberFormat="1" applyFont="1" applyFill="1" applyBorder="1" applyAlignment="1" applyProtection="1">
      <alignment horizontal="center" vertical="center"/>
      <protection locked="0"/>
    </xf>
    <xf numFmtId="49" fontId="47" fillId="2" borderId="12" xfId="3" applyNumberFormat="1" applyFont="1" applyFill="1" applyBorder="1" applyAlignment="1" applyProtection="1">
      <alignment horizontal="center" vertical="center"/>
      <protection locked="0"/>
    </xf>
    <xf numFmtId="0" fontId="39" fillId="0" borderId="33" xfId="3" applyFont="1" applyBorder="1" applyAlignment="1" applyProtection="1">
      <alignment horizontal="right"/>
      <protection locked="0"/>
    </xf>
    <xf numFmtId="0" fontId="39" fillId="0" borderId="0" xfId="3" applyFont="1" applyBorder="1" applyAlignment="1" applyProtection="1">
      <alignment horizontal="right"/>
      <protection locked="0"/>
    </xf>
    <xf numFmtId="0" fontId="52" fillId="2" borderId="36" xfId="3" applyFont="1" applyFill="1" applyBorder="1" applyAlignment="1" applyProtection="1">
      <alignment horizontal="center" wrapText="1"/>
      <protection locked="0"/>
    </xf>
    <xf numFmtId="0" fontId="52" fillId="2" borderId="37" xfId="3" applyFont="1" applyFill="1" applyBorder="1" applyAlignment="1" applyProtection="1">
      <alignment wrapText="1"/>
      <protection locked="0"/>
    </xf>
    <xf numFmtId="0" fontId="52" fillId="2" borderId="38" xfId="3" applyFont="1" applyFill="1" applyBorder="1" applyAlignment="1" applyProtection="1">
      <alignment wrapText="1"/>
      <protection locked="0"/>
    </xf>
    <xf numFmtId="0" fontId="64" fillId="0" borderId="33" xfId="0" applyFont="1" applyBorder="1" applyAlignment="1">
      <alignment wrapText="1"/>
    </xf>
    <xf numFmtId="0" fontId="64" fillId="0" borderId="0" xfId="0" applyFont="1" applyBorder="1" applyAlignment="1">
      <alignment wrapText="1"/>
    </xf>
    <xf numFmtId="0" fontId="64" fillId="0" borderId="40" xfId="0" applyFont="1" applyBorder="1" applyAlignment="1">
      <alignment wrapText="1"/>
    </xf>
    <xf numFmtId="0" fontId="47" fillId="0" borderId="0" xfId="3" applyFont="1" applyBorder="1" applyAlignment="1" applyProtection="1">
      <alignment horizontal="left"/>
      <protection locked="0"/>
    </xf>
    <xf numFmtId="0" fontId="23" fillId="0" borderId="0" xfId="0" applyFont="1" applyAlignment="1">
      <alignment horizontal="left"/>
    </xf>
    <xf numFmtId="0" fontId="35" fillId="2" borderId="36" xfId="3" applyFont="1" applyFill="1" applyBorder="1" applyAlignment="1" applyProtection="1">
      <alignment horizontal="center"/>
      <protection locked="0"/>
    </xf>
    <xf numFmtId="0" fontId="35" fillId="2" borderId="37" xfId="3" applyFont="1" applyFill="1" applyBorder="1" applyAlignment="1" applyProtection="1">
      <alignment horizontal="center"/>
      <protection locked="0"/>
    </xf>
    <xf numFmtId="0" fontId="35" fillId="2" borderId="38" xfId="3" applyFont="1" applyFill="1" applyBorder="1" applyAlignment="1" applyProtection="1">
      <alignment horizontal="center"/>
      <protection locked="0"/>
    </xf>
    <xf numFmtId="0" fontId="83" fillId="0" borderId="3" xfId="3" applyFont="1" applyBorder="1" applyAlignment="1" applyProtection="1">
      <alignment horizontal="left"/>
      <protection locked="0"/>
    </xf>
    <xf numFmtId="0" fontId="83" fillId="0" borderId="0" xfId="3" applyFont="1" applyBorder="1" applyAlignment="1" applyProtection="1">
      <alignment horizontal="left"/>
      <protection locked="0"/>
    </xf>
    <xf numFmtId="0" fontId="71" fillId="0" borderId="36" xfId="3" applyFont="1" applyBorder="1" applyAlignment="1" applyProtection="1">
      <alignment horizontal="center" vertical="center" wrapText="1"/>
      <protection locked="0"/>
    </xf>
    <xf numFmtId="0" fontId="71" fillId="0" borderId="37" xfId="3" applyFont="1" applyBorder="1" applyAlignment="1" applyProtection="1">
      <alignment horizontal="center" vertical="center" wrapText="1"/>
      <protection locked="0"/>
    </xf>
    <xf numFmtId="0" fontId="71" fillId="0" borderId="40" xfId="3" applyFont="1" applyBorder="1" applyAlignment="1" applyProtection="1">
      <alignment horizontal="center" vertical="center" wrapText="1"/>
      <protection locked="0"/>
    </xf>
    <xf numFmtId="0" fontId="71" fillId="0" borderId="34" xfId="3" applyFont="1" applyBorder="1" applyAlignment="1" applyProtection="1">
      <alignment horizontal="center" vertical="center" wrapText="1"/>
      <protection locked="0"/>
    </xf>
    <xf numFmtId="0" fontId="71" fillId="0" borderId="35" xfId="3" applyFont="1" applyBorder="1" applyAlignment="1" applyProtection="1">
      <alignment horizontal="center" vertical="center" wrapText="1"/>
      <protection locked="0"/>
    </xf>
    <xf numFmtId="0" fontId="71" fillId="0" borderId="39" xfId="3" applyFont="1" applyBorder="1" applyAlignment="1" applyProtection="1">
      <alignment horizontal="center" vertical="center" wrapText="1"/>
      <protection locked="0"/>
    </xf>
    <xf numFmtId="0" fontId="50" fillId="0" borderId="53" xfId="3" applyFont="1" applyBorder="1" applyAlignment="1" applyProtection="1">
      <alignment horizontal="center"/>
      <protection locked="0"/>
    </xf>
    <xf numFmtId="0" fontId="50" fillId="0" borderId="37" xfId="3" applyFont="1" applyBorder="1" applyAlignment="1" applyProtection="1">
      <alignment horizontal="center"/>
      <protection locked="0"/>
    </xf>
    <xf numFmtId="0" fontId="50" fillId="0" borderId="54" xfId="3" applyFont="1" applyBorder="1" applyAlignment="1" applyProtection="1">
      <alignment horizontal="center"/>
      <protection locked="0"/>
    </xf>
    <xf numFmtId="0" fontId="40" fillId="0" borderId="47" xfId="3" applyFont="1" applyBorder="1" applyAlignment="1" applyProtection="1">
      <protection locked="0"/>
    </xf>
    <xf numFmtId="0" fontId="0" fillId="0" borderId="48" xfId="0" applyBorder="1" applyAlignment="1"/>
    <xf numFmtId="0" fontId="0" fillId="0" borderId="49" xfId="0" applyBorder="1" applyAlignment="1"/>
    <xf numFmtId="0" fontId="50" fillId="0" borderId="3" xfId="3" applyFont="1" applyBorder="1" applyAlignment="1" applyProtection="1">
      <alignment horizontal="center"/>
      <protection locked="0"/>
    </xf>
    <xf numFmtId="0" fontId="50" fillId="0" borderId="0" xfId="3" applyFont="1" applyBorder="1" applyAlignment="1" applyProtection="1">
      <alignment horizontal="center"/>
      <protection locked="0"/>
    </xf>
    <xf numFmtId="0" fontId="50" fillId="0" borderId="52" xfId="3" applyFont="1" applyBorder="1" applyAlignment="1" applyProtection="1">
      <alignment horizontal="center"/>
      <protection locked="0"/>
    </xf>
    <xf numFmtId="0" fontId="40" fillId="0" borderId="31" xfId="3" applyFont="1" applyBorder="1" applyAlignment="1" applyProtection="1">
      <protection locked="0"/>
    </xf>
    <xf numFmtId="0" fontId="0" fillId="0" borderId="32" xfId="0" applyBorder="1" applyAlignment="1"/>
    <xf numFmtId="0" fontId="0" fillId="0" borderId="42" xfId="0" applyBorder="1" applyAlignment="1"/>
    <xf numFmtId="0" fontId="42" fillId="0" borderId="34" xfId="3" applyFont="1" applyBorder="1" applyAlignment="1" applyProtection="1">
      <alignment horizontal="right"/>
      <protection locked="0"/>
    </xf>
    <xf numFmtId="0" fontId="42" fillId="0" borderId="35" xfId="3" applyFont="1" applyBorder="1" applyAlignment="1" applyProtection="1">
      <alignment horizontal="right"/>
      <protection locked="0"/>
    </xf>
    <xf numFmtId="0" fontId="62" fillId="0" borderId="33" xfId="0" applyFont="1" applyBorder="1" applyAlignment="1">
      <alignment horizontal="right"/>
    </xf>
    <xf numFmtId="0" fontId="62" fillId="0" borderId="0" xfId="0" applyFont="1" applyBorder="1" applyAlignment="1">
      <alignment horizontal="right"/>
    </xf>
    <xf numFmtId="0" fontId="86" fillId="0" borderId="11" xfId="3" applyFont="1" applyBorder="1" applyAlignment="1" applyProtection="1">
      <alignment horizontal="center"/>
      <protection locked="0"/>
    </xf>
    <xf numFmtId="0" fontId="85" fillId="0" borderId="11" xfId="3" applyFont="1" applyBorder="1" applyAlignment="1" applyProtection="1">
      <alignment horizontal="center" vertical="center"/>
      <protection locked="0"/>
    </xf>
    <xf numFmtId="0" fontId="50" fillId="0" borderId="18" xfId="3" applyFont="1" applyBorder="1" applyAlignment="1" applyProtection="1">
      <alignment horizontal="center"/>
      <protection locked="0"/>
    </xf>
    <xf numFmtId="0" fontId="50" fillId="0" borderId="13" xfId="3" applyFont="1" applyBorder="1" applyAlignment="1" applyProtection="1">
      <alignment horizontal="center"/>
      <protection locked="0"/>
    </xf>
    <xf numFmtId="0" fontId="50" fillId="0" borderId="51" xfId="3" applyFont="1" applyBorder="1" applyAlignment="1" applyProtection="1">
      <alignment horizontal="center"/>
      <protection locked="0"/>
    </xf>
    <xf numFmtId="0" fontId="53" fillId="0" borderId="37" xfId="3" applyFont="1" applyBorder="1" applyAlignment="1" applyProtection="1">
      <alignment horizontal="center" wrapText="1"/>
      <protection locked="0"/>
    </xf>
    <xf numFmtId="0" fontId="0" fillId="0" borderId="38" xfId="0" applyBorder="1" applyAlignment="1">
      <alignment horizontal="center" wrapText="1"/>
    </xf>
    <xf numFmtId="0" fontId="0" fillId="0" borderId="0" xfId="0" applyBorder="1" applyAlignment="1">
      <alignment horizontal="center" wrapText="1"/>
    </xf>
    <xf numFmtId="0" fontId="0" fillId="0" borderId="40" xfId="0" applyBorder="1" applyAlignment="1">
      <alignment horizontal="center" wrapText="1"/>
    </xf>
    <xf numFmtId="0" fontId="0" fillId="0" borderId="35" xfId="0" applyBorder="1" applyAlignment="1"/>
    <xf numFmtId="0" fontId="0" fillId="0" borderId="39" xfId="0" applyBorder="1" applyAlignment="1"/>
    <xf numFmtId="0" fontId="40" fillId="0" borderId="45" xfId="3" applyFont="1" applyBorder="1" applyAlignment="1" applyProtection="1">
      <alignment horizontal="left" wrapText="1"/>
      <protection locked="0"/>
    </xf>
    <xf numFmtId="0" fontId="40" fillId="0" borderId="35" xfId="3" applyFont="1" applyBorder="1" applyAlignment="1" applyProtection="1">
      <alignment horizontal="left" wrapText="1"/>
      <protection locked="0"/>
    </xf>
    <xf numFmtId="0" fontId="67" fillId="0" borderId="7" xfId="0" applyFont="1" applyBorder="1" applyAlignment="1" applyProtection="1">
      <alignment horizontal="right"/>
      <protection locked="0"/>
    </xf>
    <xf numFmtId="0" fontId="67" fillId="0" borderId="6" xfId="0" applyFont="1" applyBorder="1" applyAlignment="1" applyProtection="1">
      <alignment horizontal="right"/>
      <protection locked="0"/>
    </xf>
    <xf numFmtId="0" fontId="72" fillId="0" borderId="26" xfId="0" applyFont="1" applyBorder="1" applyAlignment="1" applyProtection="1">
      <alignment horizontal="center" wrapText="1"/>
      <protection locked="0"/>
    </xf>
    <xf numFmtId="0" fontId="72" fillId="0" borderId="0" xfId="0" applyFont="1" applyBorder="1" applyAlignment="1" applyProtection="1">
      <alignment horizontal="center" wrapText="1"/>
      <protection locked="0"/>
    </xf>
    <xf numFmtId="0" fontId="49" fillId="0" borderId="0" xfId="0" applyFont="1" applyBorder="1" applyAlignment="1" applyProtection="1">
      <alignment horizontal="center"/>
      <protection locked="0"/>
    </xf>
    <xf numFmtId="0" fontId="23" fillId="0" borderId="7" xfId="0" applyFont="1" applyBorder="1" applyAlignment="1" applyProtection="1">
      <alignment horizontal="right"/>
      <protection locked="0"/>
    </xf>
    <xf numFmtId="0" fontId="23" fillId="0" borderId="6" xfId="0" applyFont="1" applyBorder="1" applyAlignment="1" applyProtection="1">
      <alignment horizontal="right"/>
      <protection locked="0"/>
    </xf>
    <xf numFmtId="0" fontId="23" fillId="0" borderId="19" xfId="0" applyFont="1" applyBorder="1" applyAlignment="1" applyProtection="1">
      <alignment horizontal="right"/>
      <protection locked="0"/>
    </xf>
    <xf numFmtId="49" fontId="0" fillId="0" borderId="50" xfId="0" applyNumberFormat="1" applyFont="1" applyBorder="1" applyAlignment="1" applyProtection="1">
      <alignment horizontal="right"/>
      <protection locked="0"/>
    </xf>
    <xf numFmtId="49" fontId="0" fillId="0" borderId="6" xfId="0" applyNumberFormat="1" applyFont="1" applyBorder="1" applyAlignment="1" applyProtection="1">
      <alignment horizontal="right"/>
      <protection locked="0"/>
    </xf>
    <xf numFmtId="49" fontId="0" fillId="0" borderId="19" xfId="0" applyNumberFormat="1" applyFont="1" applyBorder="1" applyAlignment="1" applyProtection="1">
      <alignment horizontal="right"/>
      <protection locked="0"/>
    </xf>
    <xf numFmtId="0" fontId="57" fillId="0" borderId="0" xfId="0" applyFont="1" applyBorder="1" applyAlignment="1" applyProtection="1">
      <alignment horizontal="center" vertical="top" wrapText="1"/>
      <protection locked="0"/>
    </xf>
    <xf numFmtId="0" fontId="58" fillId="0" borderId="0" xfId="0" applyFont="1" applyAlignment="1">
      <alignment horizontal="center" vertical="top" wrapText="1"/>
    </xf>
    <xf numFmtId="0" fontId="45" fillId="0" borderId="50" xfId="0" applyFont="1" applyBorder="1" applyAlignment="1" applyProtection="1">
      <alignment horizontal="right"/>
      <protection locked="0"/>
    </xf>
    <xf numFmtId="0" fontId="45" fillId="0" borderId="6" xfId="0" applyFont="1" applyBorder="1" applyAlignment="1" applyProtection="1">
      <alignment horizontal="right"/>
      <protection locked="0"/>
    </xf>
    <xf numFmtId="0" fontId="23" fillId="2" borderId="41" xfId="0" applyFont="1" applyFill="1" applyBorder="1" applyAlignment="1" applyProtection="1">
      <alignment horizontal="left"/>
      <protection locked="0"/>
    </xf>
    <xf numFmtId="0" fontId="0" fillId="0" borderId="29" xfId="0" applyBorder="1" applyAlignment="1">
      <alignment horizontal="left"/>
    </xf>
    <xf numFmtId="0" fontId="23" fillId="2" borderId="29" xfId="0" applyFont="1" applyFill="1" applyBorder="1" applyAlignment="1" applyProtection="1">
      <alignment horizontal="left"/>
      <protection locked="0"/>
    </xf>
    <xf numFmtId="0" fontId="0" fillId="2" borderId="29" xfId="0" applyFill="1" applyBorder="1" applyAlignment="1">
      <alignment horizontal="left"/>
    </xf>
    <xf numFmtId="0" fontId="0" fillId="2" borderId="30" xfId="0" applyFill="1" applyBorder="1" applyAlignment="1">
      <alignment horizontal="left"/>
    </xf>
    <xf numFmtId="0" fontId="23" fillId="0" borderId="0" xfId="0" applyFont="1" applyFill="1" applyBorder="1" applyAlignment="1" applyProtection="1">
      <alignment horizontal="center"/>
      <protection locked="0"/>
    </xf>
    <xf numFmtId="0" fontId="0" fillId="0" borderId="30" xfId="0" applyBorder="1" applyAlignment="1">
      <alignment horizontal="left"/>
    </xf>
    <xf numFmtId="0" fontId="23" fillId="2" borderId="7" xfId="0" applyFont="1" applyFill="1" applyBorder="1" applyAlignment="1" applyProtection="1">
      <alignment horizontal="center"/>
      <protection locked="0"/>
    </xf>
    <xf numFmtId="0" fontId="23" fillId="2" borderId="6" xfId="0" applyFont="1" applyFill="1" applyBorder="1" applyAlignment="1" applyProtection="1">
      <alignment horizontal="center"/>
      <protection locked="0"/>
    </xf>
    <xf numFmtId="0" fontId="23" fillId="2" borderId="19" xfId="0" applyFont="1" applyFill="1" applyBorder="1" applyAlignment="1" applyProtection="1">
      <alignment horizontal="center"/>
      <protection locked="0"/>
    </xf>
    <xf numFmtId="0" fontId="9" fillId="0" borderId="0" xfId="0" applyFont="1" applyAlignment="1" applyProtection="1">
      <alignment vertical="top" wrapText="1"/>
      <protection locked="0"/>
    </xf>
    <xf numFmtId="0" fontId="26" fillId="0" borderId="0" xfId="0" applyFont="1" applyAlignment="1">
      <alignment vertical="top" wrapText="1"/>
    </xf>
    <xf numFmtId="0" fontId="23" fillId="2" borderId="7" xfId="0" applyFont="1" applyFill="1" applyBorder="1" applyAlignment="1" applyProtection="1">
      <protection locked="0"/>
    </xf>
    <xf numFmtId="0" fontId="23" fillId="2" borderId="6" xfId="0" applyFont="1" applyFill="1" applyBorder="1" applyAlignment="1" applyProtection="1">
      <protection locked="0"/>
    </xf>
    <xf numFmtId="49" fontId="0" fillId="0" borderId="13" xfId="0" applyNumberFormat="1" applyFont="1" applyFill="1" applyBorder="1" applyAlignment="1" applyProtection="1">
      <alignment horizontal="center"/>
      <protection locked="0"/>
    </xf>
    <xf numFmtId="49" fontId="0" fillId="0" borderId="13" xfId="0" applyNumberFormat="1" applyFont="1" applyBorder="1" applyAlignment="1" applyProtection="1">
      <alignment horizontal="center"/>
      <protection locked="0"/>
    </xf>
    <xf numFmtId="0" fontId="23" fillId="2" borderId="0" xfId="0" applyFont="1" applyFill="1" applyBorder="1" applyAlignment="1" applyProtection="1">
      <protection locked="0"/>
    </xf>
    <xf numFmtId="49" fontId="25" fillId="0" borderId="0" xfId="0" applyNumberFormat="1" applyFont="1" applyAlignment="1" applyProtection="1">
      <alignment horizontal="left" wrapText="1"/>
      <protection locked="0"/>
    </xf>
    <xf numFmtId="49" fontId="0" fillId="0" borderId="13" xfId="0" applyNumberFormat="1" applyBorder="1" applyAlignment="1" applyProtection="1">
      <alignment horizontal="center"/>
      <protection locked="0"/>
    </xf>
    <xf numFmtId="49" fontId="56" fillId="0" borderId="13" xfId="0" applyNumberFormat="1" applyFont="1" applyBorder="1" applyAlignment="1" applyProtection="1">
      <alignment horizontal="center"/>
      <protection locked="0"/>
    </xf>
    <xf numFmtId="0" fontId="27" fillId="2" borderId="7" xfId="0" applyFont="1" applyFill="1" applyBorder="1" applyAlignment="1" applyProtection="1">
      <alignment horizontal="center"/>
      <protection locked="0"/>
    </xf>
    <xf numFmtId="0" fontId="27" fillId="2" borderId="6" xfId="0" applyFont="1" applyFill="1" applyBorder="1" applyAlignment="1" applyProtection="1">
      <alignment horizontal="center"/>
      <protection locked="0"/>
    </xf>
    <xf numFmtId="0" fontId="26" fillId="0" borderId="6" xfId="0" applyFont="1" applyBorder="1" applyAlignment="1">
      <alignment horizontal="center"/>
    </xf>
    <xf numFmtId="0" fontId="26" fillId="0" borderId="19" xfId="0" applyFont="1" applyBorder="1" applyAlignment="1">
      <alignment horizontal="center"/>
    </xf>
    <xf numFmtId="0" fontId="45" fillId="0" borderId="7" xfId="0" applyFont="1" applyBorder="1" applyAlignment="1" applyProtection="1">
      <alignment horizontal="left"/>
      <protection locked="0"/>
    </xf>
    <xf numFmtId="0" fontId="45" fillId="0" borderId="6" xfId="0" applyFont="1" applyBorder="1" applyAlignment="1" applyProtection="1">
      <alignment horizontal="left"/>
      <protection locked="0"/>
    </xf>
    <xf numFmtId="0" fontId="45" fillId="0" borderId="6" xfId="0" applyFont="1" applyBorder="1" applyAlignment="1">
      <alignment horizontal="left"/>
    </xf>
    <xf numFmtId="0" fontId="45" fillId="0" borderId="19" xfId="0" applyFont="1" applyBorder="1" applyAlignment="1">
      <alignment horizontal="left"/>
    </xf>
    <xf numFmtId="0" fontId="37" fillId="12" borderId="7" xfId="0" applyFont="1" applyFill="1" applyBorder="1" applyAlignment="1" applyProtection="1">
      <alignment horizontal="center" vertical="center" wrapText="1"/>
      <protection locked="0"/>
    </xf>
    <xf numFmtId="0" fontId="37" fillId="12" borderId="19" xfId="0" applyFont="1" applyFill="1" applyBorder="1" applyAlignment="1" applyProtection="1">
      <alignment horizontal="center" vertical="center" wrapText="1"/>
      <protection locked="0"/>
    </xf>
    <xf numFmtId="0" fontId="29" fillId="0" borderId="7" xfId="0" applyFont="1" applyFill="1" applyBorder="1" applyAlignment="1" applyProtection="1">
      <alignment horizontal="center" vertical="center" wrapText="1"/>
      <protection locked="0"/>
    </xf>
    <xf numFmtId="0" fontId="29" fillId="0" borderId="6" xfId="0" applyFont="1" applyFill="1" applyBorder="1" applyAlignment="1" applyProtection="1">
      <alignment horizontal="center" vertical="center" wrapText="1"/>
      <protection locked="0"/>
    </xf>
    <xf numFmtId="0" fontId="29" fillId="0" borderId="19" xfId="0" applyFont="1" applyFill="1" applyBorder="1" applyAlignment="1" applyProtection="1">
      <alignment horizontal="center" vertical="center" wrapText="1"/>
      <protection locked="0"/>
    </xf>
    <xf numFmtId="0" fontId="77" fillId="14" borderId="14" xfId="0" applyFont="1" applyFill="1" applyBorder="1" applyAlignment="1" applyProtection="1">
      <alignment horizontal="center" wrapText="1"/>
      <protection locked="0"/>
    </xf>
    <xf numFmtId="0" fontId="77" fillId="14" borderId="8" xfId="0" applyFont="1" applyFill="1" applyBorder="1" applyAlignment="1" applyProtection="1">
      <alignment horizontal="center" wrapText="1"/>
      <protection locked="0"/>
    </xf>
    <xf numFmtId="0" fontId="77" fillId="14" borderId="10" xfId="0" applyFont="1" applyFill="1" applyBorder="1" applyAlignment="1" applyProtection="1">
      <alignment horizontal="center" wrapText="1"/>
      <protection locked="0"/>
    </xf>
    <xf numFmtId="0" fontId="77" fillId="14" borderId="18" xfId="0" applyFont="1" applyFill="1" applyBorder="1" applyAlignment="1" applyProtection="1">
      <alignment horizontal="center" wrapText="1"/>
      <protection locked="0"/>
    </xf>
    <xf numFmtId="0" fontId="0" fillId="0" borderId="0" xfId="0" applyAlignment="1">
      <alignment horizontal="left" wrapText="1"/>
    </xf>
    <xf numFmtId="0" fontId="64" fillId="14" borderId="10" xfId="0" applyFont="1" applyFill="1" applyBorder="1" applyAlignment="1" applyProtection="1">
      <alignment horizontal="right"/>
      <protection locked="0"/>
    </xf>
    <xf numFmtId="0" fontId="64" fillId="14" borderId="11" xfId="0" applyFont="1" applyFill="1" applyBorder="1" applyAlignment="1" applyProtection="1">
      <alignment horizontal="right"/>
      <protection locked="0"/>
    </xf>
    <xf numFmtId="0" fontId="64" fillId="14" borderId="12" xfId="0" applyFont="1" applyFill="1" applyBorder="1" applyAlignment="1" applyProtection="1">
      <alignment horizontal="right"/>
      <protection locked="0"/>
    </xf>
    <xf numFmtId="0" fontId="64" fillId="14" borderId="18" xfId="0" applyFont="1" applyFill="1" applyBorder="1" applyAlignment="1" applyProtection="1">
      <alignment horizontal="right"/>
      <protection locked="0"/>
    </xf>
    <xf numFmtId="0" fontId="64" fillId="14" borderId="13" xfId="0" applyFont="1" applyFill="1" applyBorder="1" applyAlignment="1" applyProtection="1">
      <alignment horizontal="right"/>
      <protection locked="0"/>
    </xf>
    <xf numFmtId="0" fontId="64" fillId="14" borderId="27" xfId="0" applyFont="1" applyFill="1" applyBorder="1" applyAlignment="1" applyProtection="1">
      <alignment horizontal="right"/>
      <protection locked="0"/>
    </xf>
    <xf numFmtId="49" fontId="30" fillId="14" borderId="7" xfId="0" applyNumberFormat="1" applyFont="1" applyFill="1" applyBorder="1" applyAlignment="1" applyProtection="1">
      <alignment horizontal="center"/>
    </xf>
    <xf numFmtId="49" fontId="30" fillId="14" borderId="19" xfId="0" applyNumberFormat="1" applyFont="1" applyFill="1" applyBorder="1" applyAlignment="1" applyProtection="1">
      <alignment horizontal="center"/>
    </xf>
    <xf numFmtId="0" fontId="27" fillId="14" borderId="14" xfId="0" applyFont="1" applyFill="1" applyBorder="1" applyAlignment="1" applyProtection="1">
      <alignment horizontal="center" wrapText="1"/>
      <protection locked="0"/>
    </xf>
    <xf numFmtId="0" fontId="27" fillId="14" borderId="8" xfId="0" applyFont="1" applyFill="1" applyBorder="1" applyAlignment="1" applyProtection="1">
      <alignment horizontal="center" wrapText="1"/>
      <protection locked="0"/>
    </xf>
    <xf numFmtId="0" fontId="77" fillId="16" borderId="14" xfId="0" applyFont="1" applyFill="1" applyBorder="1" applyAlignment="1" applyProtection="1">
      <alignment horizontal="center" wrapText="1"/>
      <protection locked="0"/>
    </xf>
    <xf numFmtId="0" fontId="77" fillId="16" borderId="8" xfId="0" applyFont="1" applyFill="1" applyBorder="1" applyAlignment="1" applyProtection="1">
      <alignment horizontal="center" wrapText="1"/>
      <protection locked="0"/>
    </xf>
    <xf numFmtId="0" fontId="37" fillId="0" borderId="14" xfId="0" applyFont="1" applyFill="1" applyBorder="1" applyAlignment="1" applyProtection="1">
      <alignment horizontal="center" wrapText="1"/>
      <protection locked="0"/>
    </xf>
    <xf numFmtId="0" fontId="37" fillId="0" borderId="8" xfId="0" applyFont="1" applyFill="1" applyBorder="1" applyAlignment="1" applyProtection="1">
      <alignment horizontal="center" wrapText="1"/>
      <protection locked="0"/>
    </xf>
    <xf numFmtId="0" fontId="27" fillId="1" borderId="14" xfId="0" applyFont="1" applyFill="1" applyBorder="1" applyAlignment="1" applyProtection="1">
      <alignment horizontal="center" wrapText="1"/>
      <protection locked="0"/>
    </xf>
    <xf numFmtId="0" fontId="27" fillId="1" borderId="15" xfId="0" applyFont="1" applyFill="1" applyBorder="1" applyAlignment="1" applyProtection="1">
      <alignment horizontal="center" wrapText="1"/>
      <protection locked="0"/>
    </xf>
    <xf numFmtId="0" fontId="27" fillId="1" borderId="8" xfId="0" applyFont="1" applyFill="1" applyBorder="1" applyAlignment="1" applyProtection="1">
      <alignment horizontal="center" wrapText="1"/>
      <protection locked="0"/>
    </xf>
    <xf numFmtId="0" fontId="48" fillId="0" borderId="3" xfId="0" applyFont="1" applyBorder="1" applyAlignment="1">
      <alignment horizontal="center"/>
    </xf>
    <xf numFmtId="0" fontId="48" fillId="0" borderId="0" xfId="0" applyFont="1" applyAlignment="1">
      <alignment horizontal="center"/>
    </xf>
    <xf numFmtId="49" fontId="32" fillId="0" borderId="13" xfId="3" applyNumberFormat="1" applyFont="1" applyBorder="1" applyAlignment="1" applyProtection="1">
      <protection locked="0"/>
    </xf>
    <xf numFmtId="0" fontId="24" fillId="0" borderId="0" xfId="3" applyFont="1" applyBorder="1" applyAlignment="1" applyProtection="1">
      <alignment horizontal="right"/>
      <protection locked="0"/>
    </xf>
    <xf numFmtId="0" fontId="0" fillId="0" borderId="0" xfId="0" applyAlignment="1">
      <alignment horizontal="right"/>
    </xf>
    <xf numFmtId="0" fontId="35" fillId="0" borderId="13" xfId="3" applyFont="1" applyFill="1" applyBorder="1" applyAlignment="1" applyProtection="1">
      <protection locked="0"/>
    </xf>
    <xf numFmtId="0" fontId="23" fillId="0" borderId="7" xfId="0" applyFont="1" applyBorder="1" applyAlignment="1">
      <alignment horizontal="center"/>
    </xf>
    <xf numFmtId="0" fontId="23" fillId="0" borderId="6" xfId="0" applyFont="1" applyBorder="1" applyAlignment="1">
      <alignment horizontal="center"/>
    </xf>
    <xf numFmtId="0" fontId="23" fillId="0" borderId="19" xfId="0" applyFont="1" applyBorder="1" applyAlignment="1">
      <alignment horizontal="center"/>
    </xf>
    <xf numFmtId="165" fontId="0" fillId="0" borderId="1" xfId="0" applyNumberFormat="1" applyBorder="1" applyAlignment="1"/>
    <xf numFmtId="0" fontId="0" fillId="0" borderId="13" xfId="0" applyFont="1" applyBorder="1" applyAlignment="1">
      <alignment horizontal="center"/>
    </xf>
    <xf numFmtId="0" fontId="0" fillId="0" borderId="13" xfId="0" applyFont="1" applyBorder="1" applyAlignment="1"/>
    <xf numFmtId="0" fontId="0" fillId="0" borderId="0" xfId="0" applyAlignment="1">
      <alignment horizontal="center"/>
    </xf>
    <xf numFmtId="0" fontId="48" fillId="0" borderId="0" xfId="0" applyFont="1" applyAlignment="1">
      <alignment horizontal="left"/>
    </xf>
    <xf numFmtId="0" fontId="24" fillId="0" borderId="0" xfId="3" applyFont="1" applyAlignment="1" applyProtection="1">
      <alignment horizontal="right"/>
      <protection locked="0"/>
    </xf>
    <xf numFmtId="0" fontId="37" fillId="0" borderId="40" xfId="0" applyFont="1" applyBorder="1" applyAlignment="1" applyProtection="1">
      <alignment horizontal="center" vertical="center" wrapText="1"/>
      <protection locked="0"/>
    </xf>
    <xf numFmtId="0" fontId="77" fillId="14" borderId="10" xfId="0" applyFont="1" applyFill="1" applyBorder="1" applyAlignment="1" applyProtection="1">
      <alignment horizontal="right"/>
      <protection locked="0"/>
    </xf>
    <xf numFmtId="0" fontId="77" fillId="14" borderId="11" xfId="0" applyFont="1" applyFill="1" applyBorder="1" applyAlignment="1" applyProtection="1">
      <alignment horizontal="right"/>
      <protection locked="0"/>
    </xf>
    <xf numFmtId="0" fontId="77" fillId="14" borderId="12" xfId="0" applyFont="1" applyFill="1" applyBorder="1" applyAlignment="1" applyProtection="1">
      <alignment horizontal="right"/>
      <protection locked="0"/>
    </xf>
    <xf numFmtId="0" fontId="77" fillId="14" borderId="18" xfId="0" applyFont="1" applyFill="1" applyBorder="1" applyAlignment="1" applyProtection="1">
      <alignment horizontal="right"/>
      <protection locked="0"/>
    </xf>
    <xf numFmtId="0" fontId="77" fillId="14" borderId="13" xfId="0" applyFont="1" applyFill="1" applyBorder="1" applyAlignment="1" applyProtection="1">
      <alignment horizontal="right"/>
      <protection locked="0"/>
    </xf>
    <xf numFmtId="0" fontId="77" fillId="14" borderId="27" xfId="0" applyFont="1" applyFill="1" applyBorder="1" applyAlignment="1" applyProtection="1">
      <alignment horizontal="right"/>
      <protection locked="0"/>
    </xf>
  </cellXfs>
  <cellStyles count="5">
    <cellStyle name="Comma" xfId="1" builtinId="3"/>
    <cellStyle name="Comma 2" xfId="2" xr:uid="{00000000-0005-0000-0000-000001000000}"/>
    <cellStyle name="Normal" xfId="0" builtinId="0"/>
    <cellStyle name="Normal 2" xfId="3" xr:uid="{00000000-0005-0000-0000-000003000000}"/>
    <cellStyle name="Normal 3" xfId="4" xr:uid="{00000000-0005-0000-0000-000004000000}"/>
  </cellStyles>
  <dxfs count="1">
    <dxf>
      <font>
        <color rgb="FF9C0006"/>
      </font>
      <fill>
        <patternFill>
          <bgColor rgb="FFFFC7CE"/>
        </patternFill>
      </fill>
    </dxf>
  </dxfs>
  <tableStyles count="0" defaultTableStyle="TableStyleMedium9" defaultPivotStyle="PivotStyleLight16"/>
  <colors>
    <mruColors>
      <color rgb="FFD6AAF4"/>
      <color rgb="FFEEDCEB"/>
      <color rgb="FFD7A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123190</xdr:colOff>
      <xdr:row>33</xdr:row>
      <xdr:rowOff>66673</xdr:rowOff>
    </xdr:from>
    <xdr:to>
      <xdr:col>24</xdr:col>
      <xdr:colOff>48684</xdr:colOff>
      <xdr:row>44</xdr:row>
      <xdr:rowOff>21167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202940" y="5665256"/>
          <a:ext cx="3936577" cy="2483911"/>
        </a:xfrm>
        <a:prstGeom prst="rect">
          <a:avLst/>
        </a:prstGeom>
        <a:solidFill>
          <a:schemeClr val="bg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t>Directions</a:t>
          </a:r>
          <a:r>
            <a:rPr lang="en-US" sz="1000" b="1" i="1" baseline="0"/>
            <a:t> - Mark calendar days as indicated:</a:t>
          </a:r>
          <a:endParaRPr lang="en-US" sz="1000" b="1" i="1"/>
        </a:p>
        <a:p>
          <a:pPr marL="0" marR="0" indent="0" defTabSz="914400" eaLnBrk="1" fontAlgn="auto" latinLnBrk="0" hangingPunct="1">
            <a:lnSpc>
              <a:spcPct val="100000"/>
            </a:lnSpc>
            <a:spcBef>
              <a:spcPts val="0"/>
            </a:spcBef>
            <a:spcAft>
              <a:spcPts val="0"/>
            </a:spcAft>
            <a:buClrTx/>
            <a:buSzTx/>
            <a:buFontTx/>
            <a:buNone/>
            <a:tabLst/>
            <a:defRPr/>
          </a:pPr>
          <a:r>
            <a:rPr lang="en-US" sz="1000"/>
            <a:t>1.</a:t>
          </a:r>
          <a:r>
            <a:rPr lang="en-US" sz="1000" baseline="0"/>
            <a:t> White indicates the school day follows the </a:t>
          </a:r>
          <a:r>
            <a:rPr lang="en-US" sz="1000" i="1" baseline="0"/>
            <a:t>Regular Daily Schedule</a:t>
          </a:r>
          <a:endParaRPr lang="en-US" sz="1000" i="0" baseline="0"/>
        </a:p>
        <a:p>
          <a:pPr marL="0" marR="0" indent="0" defTabSz="914400" eaLnBrk="1" fontAlgn="auto" latinLnBrk="0" hangingPunct="1">
            <a:lnSpc>
              <a:spcPct val="100000"/>
            </a:lnSpc>
            <a:spcBef>
              <a:spcPts val="0"/>
            </a:spcBef>
            <a:spcAft>
              <a:spcPts val="0"/>
            </a:spcAft>
            <a:buClrTx/>
            <a:buSzTx/>
            <a:buFontTx/>
            <a:buNone/>
            <a:tabLst/>
            <a:defRPr/>
          </a:pPr>
          <a:r>
            <a:rPr lang="en-US" sz="1000" i="0" baseline="0">
              <a:solidFill>
                <a:schemeClr val="dk1"/>
              </a:solidFill>
              <a:effectLst/>
              <a:latin typeface="+mn-lt"/>
              <a:ea typeface="+mn-ea"/>
              <a:cs typeface="+mn-cs"/>
            </a:rPr>
            <a:t>2. </a:t>
          </a:r>
          <a:r>
            <a:rPr lang="en-US" sz="1000" b="1" i="0" baseline="0">
              <a:solidFill>
                <a:srgbClr val="FF0000"/>
              </a:solidFill>
              <a:effectLst/>
              <a:latin typeface="+mn-lt"/>
              <a:ea typeface="+mn-ea"/>
              <a:cs typeface="+mn-cs"/>
            </a:rPr>
            <a:t>Fill purple day on calendar only if QPD is being counted as instructional day (must be reported as QPD day on Tab 3).</a:t>
          </a:r>
        </a:p>
        <a:p>
          <a:pPr marL="0" marR="0" indent="0" defTabSz="914400" eaLnBrk="1" fontAlgn="auto" latinLnBrk="0" hangingPunct="1">
            <a:lnSpc>
              <a:spcPct val="100000"/>
            </a:lnSpc>
            <a:spcBef>
              <a:spcPts val="0"/>
            </a:spcBef>
            <a:spcAft>
              <a:spcPts val="0"/>
            </a:spcAft>
            <a:buClrTx/>
            <a:buSzTx/>
            <a:buFontTx/>
            <a:buNone/>
            <a:tabLst/>
            <a:defRPr/>
          </a:pPr>
          <a:r>
            <a:rPr lang="en-US" sz="1000" i="0" baseline="0">
              <a:solidFill>
                <a:schemeClr val="dk1"/>
              </a:solidFill>
              <a:effectLst/>
              <a:latin typeface="+mn-lt"/>
              <a:ea typeface="+mn-ea"/>
              <a:cs typeface="+mn-cs"/>
            </a:rPr>
            <a:t>3. </a:t>
          </a:r>
          <a:r>
            <a:rPr lang="en-US" sz="1000" baseline="0">
              <a:solidFill>
                <a:schemeClr val="dk1"/>
              </a:solidFill>
              <a:effectLst/>
              <a:latin typeface="+mn-lt"/>
              <a:ea typeface="+mn-ea"/>
              <a:cs typeface="+mn-cs"/>
            </a:rPr>
            <a:t>Label any </a:t>
          </a:r>
          <a:r>
            <a:rPr lang="en-US" sz="1000" i="1" baseline="0">
              <a:solidFill>
                <a:schemeClr val="dk1"/>
              </a:solidFill>
              <a:effectLst/>
              <a:latin typeface="+mn-lt"/>
              <a:ea typeface="+mn-ea"/>
              <a:cs typeface="+mn-cs"/>
            </a:rPr>
            <a:t>Other Schedules A-E</a:t>
          </a:r>
          <a:r>
            <a:rPr lang="en-US" sz="1000" baseline="0">
              <a:solidFill>
                <a:schemeClr val="dk1"/>
              </a:solidFill>
              <a:effectLst/>
              <a:latin typeface="+mn-lt"/>
              <a:ea typeface="+mn-ea"/>
              <a:cs typeface="+mn-cs"/>
            </a:rPr>
            <a:t> on left - use color to identify days that do not follow regular schedule  (e.g., </a:t>
          </a:r>
          <a:r>
            <a:rPr lang="en-US" sz="1000" i="1" baseline="0">
              <a:solidFill>
                <a:schemeClr val="dk1"/>
              </a:solidFill>
              <a:effectLst/>
              <a:latin typeface="+mn-lt"/>
              <a:ea typeface="+mn-ea"/>
              <a:cs typeface="+mn-cs"/>
            </a:rPr>
            <a:t>half days, etc.)</a:t>
          </a:r>
          <a:endParaRPr lang="en-US" sz="1000">
            <a:effectLst/>
          </a:endParaRPr>
        </a:p>
        <a:p>
          <a:pPr marL="0" marR="0" indent="0" defTabSz="914400" eaLnBrk="1" fontAlgn="auto" latinLnBrk="0" hangingPunct="1">
            <a:lnSpc>
              <a:spcPts val="1100"/>
            </a:lnSpc>
            <a:spcBef>
              <a:spcPts val="0"/>
            </a:spcBef>
            <a:spcAft>
              <a:spcPts val="0"/>
            </a:spcAft>
            <a:buClrTx/>
            <a:buSzTx/>
            <a:buFontTx/>
            <a:buNone/>
            <a:tabLst/>
            <a:defRPr/>
          </a:pPr>
          <a:r>
            <a:rPr lang="en-US" sz="1000" baseline="0"/>
            <a:t>4. For each month, manually t</a:t>
          </a:r>
          <a:r>
            <a:rPr lang="en-US" sz="1000" i="0" baseline="0">
              <a:solidFill>
                <a:schemeClr val="dk1"/>
              </a:solidFill>
              <a:effectLst/>
              <a:latin typeface="+mn-lt"/>
              <a:ea typeface="+mn-ea"/>
              <a:cs typeface="+mn-cs"/>
            </a:rPr>
            <a:t>otal </a:t>
          </a:r>
          <a:r>
            <a:rPr lang="en-US" sz="1000" i="1" baseline="0">
              <a:solidFill>
                <a:schemeClr val="dk1"/>
              </a:solidFill>
              <a:effectLst/>
              <a:latin typeface="+mn-lt"/>
              <a:ea typeface="+mn-ea"/>
              <a:cs typeface="+mn-cs"/>
            </a:rPr>
            <a:t>Regular Days and</a:t>
          </a:r>
          <a:r>
            <a:rPr lang="en-US" sz="1000" i="0" baseline="0">
              <a:solidFill>
                <a:schemeClr val="dk1"/>
              </a:solidFill>
              <a:effectLst/>
              <a:latin typeface="+mn-lt"/>
              <a:ea typeface="+mn-ea"/>
              <a:cs typeface="+mn-cs"/>
            </a:rPr>
            <a:t> </a:t>
          </a:r>
          <a:r>
            <a:rPr lang="en-US" sz="1000" i="1" baseline="0">
              <a:solidFill>
                <a:schemeClr val="dk1"/>
              </a:solidFill>
              <a:effectLst/>
              <a:latin typeface="+mn-lt"/>
              <a:ea typeface="+mn-ea"/>
              <a:cs typeface="+mn-cs"/>
            </a:rPr>
            <a:t>Other Schedules A-E</a:t>
          </a:r>
          <a:r>
            <a:rPr lang="en-US" sz="1000" i="0" baseline="0">
              <a:solidFill>
                <a:schemeClr val="dk1"/>
              </a:solidFill>
              <a:effectLst/>
              <a:latin typeface="+mn-lt"/>
              <a:ea typeface="+mn-ea"/>
              <a:cs typeface="+mn-cs"/>
            </a:rPr>
            <a:t> in the column to right of that month's calendar.</a:t>
          </a:r>
          <a:r>
            <a:rPr lang="en-US" sz="1000" b="0" i="1" u="none" strike="noStrike">
              <a:solidFill>
                <a:schemeClr val="dk1"/>
              </a:solidFill>
              <a:effectLst/>
              <a:latin typeface="+mn-lt"/>
              <a:ea typeface="+mn-ea"/>
              <a:cs typeface="+mn-cs"/>
            </a:rPr>
            <a:t> </a:t>
          </a:r>
        </a:p>
        <a:p>
          <a:pPr marL="0" marR="0" lvl="0" indent="0" defTabSz="914400" eaLnBrk="1" fontAlgn="auto" latinLnBrk="0" hangingPunct="1">
            <a:lnSpc>
              <a:spcPts val="1100"/>
            </a:lnSpc>
            <a:spcBef>
              <a:spcPts val="0"/>
            </a:spcBef>
            <a:spcAft>
              <a:spcPts val="0"/>
            </a:spcAft>
            <a:buClrTx/>
            <a:buSzTx/>
            <a:buFontTx/>
            <a:buNone/>
            <a:tabLst/>
            <a:defRPr/>
          </a:pPr>
          <a:r>
            <a:rPr lang="en-US" sz="1000" b="0" i="1" u="none" strike="noStrike">
              <a:solidFill>
                <a:schemeClr val="dk1"/>
              </a:solidFill>
              <a:effectLst/>
              <a:latin typeface="+mn-lt"/>
              <a:ea typeface="+mn-ea"/>
              <a:cs typeface="+mn-cs"/>
            </a:rPr>
            <a:t>5.</a:t>
          </a:r>
          <a:r>
            <a:rPr lang="en-US" sz="1000" b="0" i="1" u="none" strike="noStrike" baseline="0">
              <a:solidFill>
                <a:schemeClr val="dk1"/>
              </a:solidFill>
              <a:effectLst/>
              <a:latin typeface="+mn-lt"/>
              <a:ea typeface="+mn-ea"/>
              <a:cs typeface="+mn-cs"/>
            </a:rPr>
            <a:t> </a:t>
          </a:r>
          <a:r>
            <a:rPr lang="en-US" sz="1000" i="0" baseline="0">
              <a:solidFill>
                <a:schemeClr val="dk1"/>
              </a:solidFill>
              <a:effectLst/>
              <a:latin typeface="+mn-lt"/>
              <a:ea typeface="+mn-ea"/>
              <a:cs typeface="+mn-cs"/>
            </a:rPr>
            <a:t>Monthly totals entered will automatically populate the Summary - Total Scheduled Days section to the right. </a:t>
          </a:r>
          <a:endParaRPr lang="en-US" sz="1000">
            <a:effectLst/>
          </a:endParaRPr>
        </a:p>
        <a:p>
          <a:pPr marL="0" marR="0" indent="0" defTabSz="914400" eaLnBrk="1" fontAlgn="auto" latinLnBrk="0" hangingPunct="1">
            <a:lnSpc>
              <a:spcPts val="1100"/>
            </a:lnSpc>
            <a:spcBef>
              <a:spcPts val="0"/>
            </a:spcBef>
            <a:spcAft>
              <a:spcPts val="0"/>
            </a:spcAft>
            <a:buClrTx/>
            <a:buSzTx/>
            <a:buFontTx/>
            <a:buNone/>
            <a:tabLst/>
            <a:defRPr/>
          </a:pPr>
          <a:r>
            <a:rPr lang="en-US" sz="1000" b="1" i="1" u="none" strike="noStrike">
              <a:solidFill>
                <a:schemeClr val="dk1"/>
              </a:solidFill>
              <a:effectLst/>
              <a:latin typeface="+mn-lt"/>
              <a:ea typeface="+mn-ea"/>
              <a:cs typeface="+mn-cs"/>
            </a:rPr>
            <a:t>Notes</a:t>
          </a:r>
          <a:r>
            <a:rPr lang="en-US" sz="1000" b="0" i="1" u="none" strike="noStrike">
              <a:solidFill>
                <a:schemeClr val="dk1"/>
              </a:solidFill>
              <a:effectLst/>
              <a:latin typeface="+mn-lt"/>
              <a:ea typeface="+mn-ea"/>
              <a:cs typeface="+mn-cs"/>
            </a:rPr>
            <a:t>:</a:t>
          </a:r>
        </a:p>
        <a:p>
          <a:pPr marL="0" marR="0" indent="0" defTabSz="914400" eaLnBrk="1" fontAlgn="auto" latinLnBrk="0" hangingPunct="1">
            <a:lnSpc>
              <a:spcPts val="1100"/>
            </a:lnSpc>
            <a:spcBef>
              <a:spcPts val="0"/>
            </a:spcBef>
            <a:spcAft>
              <a:spcPts val="0"/>
            </a:spcAft>
            <a:buClrTx/>
            <a:buSzTx/>
            <a:buFontTx/>
            <a:buNone/>
            <a:tabLst/>
            <a:defRPr/>
          </a:pPr>
          <a:r>
            <a:rPr lang="en-US" sz="1000" b="0" i="1" u="none" strike="noStrike">
              <a:solidFill>
                <a:schemeClr val="dk1"/>
              </a:solidFill>
              <a:effectLst/>
              <a:latin typeface="+mn-lt"/>
              <a:ea typeface="+mn-ea"/>
              <a:cs typeface="+mn-cs"/>
              <a:sym typeface="Wingdings" panose="05000000000000000000" pitchFamily="2" charset="2"/>
            </a:rPr>
            <a:t> </a:t>
          </a:r>
          <a:r>
            <a:rPr lang="en-US" sz="1000" b="0" i="1" u="none" strike="noStrike">
              <a:solidFill>
                <a:schemeClr val="dk1"/>
              </a:solidFill>
              <a:effectLst/>
              <a:latin typeface="+mn-lt"/>
              <a:ea typeface="+mn-ea"/>
              <a:cs typeface="+mn-cs"/>
            </a:rPr>
            <a:t>Even</a:t>
          </a:r>
          <a:r>
            <a:rPr lang="en-US" sz="1000" b="0" i="1" u="none" strike="noStrike" baseline="0">
              <a:solidFill>
                <a:schemeClr val="dk1"/>
              </a:solidFill>
              <a:effectLst/>
              <a:latin typeface="+mn-lt"/>
              <a:ea typeface="+mn-ea"/>
              <a:cs typeface="+mn-cs"/>
            </a:rPr>
            <a:t> a p</a:t>
          </a:r>
          <a:r>
            <a:rPr lang="en-US" sz="1000" b="0" i="1" u="none" strike="noStrike">
              <a:solidFill>
                <a:schemeClr val="dk1"/>
              </a:solidFill>
              <a:effectLst/>
              <a:latin typeface="+mn-lt"/>
              <a:ea typeface="+mn-ea"/>
              <a:cs typeface="+mn-cs"/>
            </a:rPr>
            <a:t>artial school day</a:t>
          </a:r>
          <a:r>
            <a:rPr lang="en-US" sz="1000" b="0" i="1" u="none" strike="noStrike" baseline="0">
              <a:solidFill>
                <a:schemeClr val="dk1"/>
              </a:solidFill>
              <a:effectLst/>
              <a:latin typeface="+mn-lt"/>
              <a:ea typeface="+mn-ea"/>
              <a:cs typeface="+mn-cs"/>
            </a:rPr>
            <a:t> </a:t>
          </a:r>
          <a:r>
            <a:rPr lang="en-US" sz="1000" b="0" i="1" u="none" strike="noStrike">
              <a:solidFill>
                <a:schemeClr val="dk1"/>
              </a:solidFill>
              <a:effectLst/>
              <a:latin typeface="+mn-lt"/>
              <a:ea typeface="+mn-ea"/>
              <a:cs typeface="+mn-cs"/>
            </a:rPr>
            <a:t>counts as "1"</a:t>
          </a:r>
          <a:r>
            <a:rPr lang="en-US" sz="1000" b="0" i="1" u="none" strike="noStrike" baseline="0">
              <a:solidFill>
                <a:schemeClr val="dk1"/>
              </a:solidFill>
              <a:effectLst/>
              <a:latin typeface="+mn-lt"/>
              <a:ea typeface="+mn-ea"/>
              <a:cs typeface="+mn-cs"/>
            </a:rPr>
            <a:t> day.</a:t>
          </a:r>
        </a:p>
        <a:p>
          <a:pPr marL="0" marR="0" indent="0" defTabSz="914400" eaLnBrk="1" fontAlgn="auto" latinLnBrk="0" hangingPunct="1">
            <a:lnSpc>
              <a:spcPts val="1100"/>
            </a:lnSpc>
            <a:spcBef>
              <a:spcPts val="0"/>
            </a:spcBef>
            <a:spcAft>
              <a:spcPts val="0"/>
            </a:spcAft>
            <a:buClrTx/>
            <a:buSzTx/>
            <a:buFontTx/>
            <a:buNone/>
            <a:tabLst/>
            <a:defRPr/>
          </a:pPr>
          <a:r>
            <a:rPr lang="en-US" sz="1100" b="0" i="1">
              <a:solidFill>
                <a:schemeClr val="dk1"/>
              </a:solidFill>
              <a:effectLst/>
              <a:latin typeface="+mn-lt"/>
              <a:ea typeface="+mn-ea"/>
              <a:cs typeface="+mn-cs"/>
              <a:sym typeface="Wingdings" panose="05000000000000000000" pitchFamily="2" charset="2"/>
            </a:rPr>
            <a:t></a:t>
          </a:r>
          <a:r>
            <a:rPr lang="en-US" sz="1100" b="0" i="1">
              <a:solidFill>
                <a:schemeClr val="dk1"/>
              </a:solidFill>
              <a:effectLst/>
              <a:latin typeface="+mn-lt"/>
              <a:ea typeface="+mn-ea"/>
              <a:cs typeface="+mn-cs"/>
            </a:rPr>
            <a:t> </a:t>
          </a:r>
          <a:r>
            <a:rPr lang="en-US" sz="1100" b="1" i="1">
              <a:solidFill>
                <a:srgbClr val="FF0000"/>
              </a:solidFill>
              <a:effectLst/>
              <a:latin typeface="+mn-lt"/>
              <a:ea typeface="+mn-ea"/>
              <a:cs typeface="+mn-cs"/>
            </a:rPr>
            <a:t>Please report 21f(14) virtual days at the end of SY24/25 with canceled</a:t>
          </a:r>
          <a:r>
            <a:rPr lang="en-US" sz="1100" b="1" i="1" baseline="0">
              <a:solidFill>
                <a:srgbClr val="FF0000"/>
              </a:solidFill>
              <a:effectLst/>
              <a:latin typeface="+mn-lt"/>
              <a:ea typeface="+mn-ea"/>
              <a:cs typeface="+mn-cs"/>
            </a:rPr>
            <a:t> days. Please do not add 21f(14) to PA-45 calendar, even if dates have tenatively been identified to convert to virtual days.</a:t>
          </a:r>
          <a:endParaRPr lang="en-US" sz="1000" i="0" baseline="0"/>
        </a:p>
      </xdr:txBody>
    </xdr:sp>
    <xdr:clientData/>
  </xdr:twoCellAnchor>
  <xdr:twoCellAnchor>
    <xdr:from>
      <xdr:col>7</xdr:col>
      <xdr:colOff>133351</xdr:colOff>
      <xdr:row>33</xdr:row>
      <xdr:rowOff>28222</xdr:rowOff>
    </xdr:from>
    <xdr:to>
      <xdr:col>9</xdr:col>
      <xdr:colOff>65969</xdr:colOff>
      <xdr:row>37</xdr:row>
      <xdr:rowOff>204611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2266951" y="5825772"/>
          <a:ext cx="421568" cy="1192389"/>
        </a:xfrm>
        <a:prstGeom prst="rightBrace">
          <a:avLst>
            <a:gd name="adj1" fmla="val 18137"/>
            <a:gd name="adj2" fmla="val 50690"/>
          </a:avLst>
        </a:prstGeom>
      </xdr:spPr>
      <xdr:style>
        <a:lnRef idx="2">
          <a:schemeClr val="accent1"/>
        </a:lnRef>
        <a:fillRef idx="0">
          <a:schemeClr val="accent1"/>
        </a:fillRef>
        <a:effectRef idx="1">
          <a:schemeClr val="accent1"/>
        </a:effectRef>
        <a:fontRef idx="minor">
          <a:schemeClr val="tx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5522</xdr:rowOff>
    </xdr:from>
    <xdr:to>
      <xdr:col>1</xdr:col>
      <xdr:colOff>0</xdr:colOff>
      <xdr:row>26</xdr:row>
      <xdr:rowOff>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510761"/>
          <a:ext cx="1159565" cy="5137978"/>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ts val="1100"/>
            </a:lnSpc>
          </a:pPr>
          <a:r>
            <a:rPr lang="en-US" sz="1000" b="1"/>
            <a:t>Counting</a:t>
          </a:r>
          <a:r>
            <a:rPr lang="en-US" sz="1000" b="1" baseline="0"/>
            <a:t> QPD Under SSAA Sec. 101(10)</a:t>
          </a:r>
        </a:p>
        <a:p>
          <a:pPr>
            <a:lnSpc>
              <a:spcPts val="1100"/>
            </a:lnSpc>
          </a:pPr>
          <a:endParaRPr lang="en-US" sz="1000" baseline="0"/>
        </a:p>
        <a:p>
          <a:pPr>
            <a:lnSpc>
              <a:spcPts val="1000"/>
            </a:lnSpc>
          </a:pPr>
          <a:r>
            <a:rPr lang="en-US" sz="1050" b="1" i="0" u="none" strike="noStrike">
              <a:solidFill>
                <a:schemeClr val="dk1"/>
              </a:solidFill>
              <a:effectLst/>
              <a:latin typeface="+mn-lt"/>
              <a:ea typeface="+mn-ea"/>
              <a:cs typeface="+mn-cs"/>
            </a:rPr>
            <a:t>Instructions: Enter the details for each QPD event to be counted as instructional days or hours of instruction.</a:t>
          </a:r>
        </a:p>
        <a:p>
          <a:pPr>
            <a:lnSpc>
              <a:spcPts val="1000"/>
            </a:lnSpc>
          </a:pPr>
          <a:endParaRPr lang="en-US" sz="1100" b="1" i="0" u="none" strike="noStrike" baseline="0">
            <a:solidFill>
              <a:schemeClr val="dk1"/>
            </a:solidFill>
            <a:effectLst/>
            <a:latin typeface="+mn-lt"/>
            <a:ea typeface="+mn-ea"/>
            <a:cs typeface="+mn-cs"/>
          </a:endParaRPr>
        </a:p>
        <a:p>
          <a:pPr>
            <a:lnSpc>
              <a:spcPts val="1000"/>
            </a:lnSpc>
          </a:pPr>
          <a:endParaRPr lang="en-US" sz="1000" baseline="0"/>
        </a:p>
        <a:p>
          <a:pPr>
            <a:lnSpc>
              <a:spcPts val="1000"/>
            </a:lnSpc>
          </a:pPr>
          <a:r>
            <a:rPr lang="en-US" sz="1000" b="1" i="0" u="none" strike="noStrike">
              <a:solidFill>
                <a:schemeClr val="dk1"/>
              </a:solidFill>
              <a:effectLst/>
              <a:latin typeface="+mn-lt"/>
              <a:ea typeface="+mn-ea"/>
              <a:cs typeface="+mn-cs"/>
            </a:rPr>
            <a:t>A district representative must sign an annual QPD statement certifying district compliance with all provisions of Sec. 101(10) to count any QPD as days</a:t>
          </a:r>
          <a:r>
            <a:rPr lang="en-US" sz="1000" b="1" i="0" u="none" strike="noStrike" baseline="0">
              <a:solidFill>
                <a:schemeClr val="dk1"/>
              </a:solidFill>
              <a:effectLst/>
              <a:latin typeface="+mn-lt"/>
              <a:ea typeface="+mn-ea"/>
              <a:cs typeface="+mn-cs"/>
            </a:rPr>
            <a:t> or </a:t>
          </a:r>
          <a:r>
            <a:rPr lang="en-US" sz="1000" b="1" i="0" u="none" strike="noStrike">
              <a:solidFill>
                <a:schemeClr val="dk1"/>
              </a:solidFill>
              <a:effectLst/>
              <a:latin typeface="+mn-lt"/>
              <a:ea typeface="+mn-ea"/>
              <a:cs typeface="+mn-cs"/>
            </a:rPr>
            <a:t>hours of instruction.  </a:t>
          </a:r>
          <a:r>
            <a:rPr lang="en-US" sz="1000"/>
            <a:t> </a:t>
          </a:r>
        </a:p>
        <a:p>
          <a:pPr>
            <a:lnSpc>
              <a:spcPts val="1000"/>
            </a:lnSpc>
          </a:pPr>
          <a:endParaRPr lang="en-US" sz="1000" baseline="0"/>
        </a:p>
        <a:p>
          <a:pPr marL="0" marR="0" lvl="0" indent="0" defTabSz="914400" eaLnBrk="1" fontAlgn="auto" latinLnBrk="0" hangingPunct="1">
            <a:lnSpc>
              <a:spcPts val="1000"/>
            </a:lnSpc>
            <a:spcBef>
              <a:spcPts val="0"/>
            </a:spcBef>
            <a:spcAft>
              <a:spcPts val="0"/>
            </a:spcAft>
            <a:buClrTx/>
            <a:buSzTx/>
            <a:buFontTx/>
            <a:buNone/>
            <a:tabLst/>
            <a:defRPr/>
          </a:pPr>
          <a:r>
            <a:rPr lang="en-US" sz="1000" b="0" i="0" baseline="0">
              <a:solidFill>
                <a:schemeClr val="dk1"/>
              </a:solidFill>
              <a:effectLst/>
              <a:latin typeface="+mn-lt"/>
              <a:ea typeface="+mn-ea"/>
              <a:cs typeface="+mn-cs"/>
            </a:rPr>
            <a:t>NOTE: Part-time programs (&lt; 1098 hrs) are eligible to use the QPD provisions of Sec. 101(10), subject to pro-ration. ECSE Rule 54 programs may count up to 15.58 hours + up to 3 days, and ECSE Rule 55/62 may count up to 6.08 hours.</a:t>
          </a:r>
          <a:endParaRPr lang="en-US" sz="1000">
            <a:effectLst/>
          </a:endParaRPr>
        </a:p>
        <a:p>
          <a:pPr>
            <a:lnSpc>
              <a:spcPts val="1000"/>
            </a:lnSpc>
          </a:pPr>
          <a:endParaRPr lang="en-US" sz="10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123190</xdr:colOff>
      <xdr:row>33</xdr:row>
      <xdr:rowOff>66673</xdr:rowOff>
    </xdr:from>
    <xdr:to>
      <xdr:col>24</xdr:col>
      <xdr:colOff>48684</xdr:colOff>
      <xdr:row>44</xdr:row>
      <xdr:rowOff>63500</xdr:rowOff>
    </xdr:to>
    <xdr:sp macro="" textlink="">
      <xdr:nvSpPr>
        <xdr:cNvPr id="2" name="TextBox 1">
          <a:extLst>
            <a:ext uri="{FF2B5EF4-FFF2-40B4-BE49-F238E27FC236}">
              <a16:creationId xmlns:a16="http://schemas.microsoft.com/office/drawing/2014/main" id="{A5E4EB08-5EE5-4F5B-B003-D71152DA0515}"/>
            </a:ext>
          </a:extLst>
        </xdr:cNvPr>
        <xdr:cNvSpPr txBox="1"/>
      </xdr:nvSpPr>
      <xdr:spPr>
        <a:xfrm>
          <a:off x="3202940" y="5665256"/>
          <a:ext cx="3936577" cy="2526244"/>
        </a:xfrm>
        <a:prstGeom prst="rect">
          <a:avLst/>
        </a:prstGeom>
        <a:solidFill>
          <a:schemeClr val="bg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t>Directions</a:t>
          </a:r>
          <a:r>
            <a:rPr lang="en-US" sz="1000" b="1" i="1" baseline="0"/>
            <a:t> - Mark calendar days as indicated:</a:t>
          </a:r>
          <a:endParaRPr lang="en-US" sz="1000" b="1" i="1"/>
        </a:p>
        <a:p>
          <a:pPr marL="0" marR="0" indent="0" defTabSz="914400" eaLnBrk="1" fontAlgn="auto" latinLnBrk="0" hangingPunct="1">
            <a:lnSpc>
              <a:spcPct val="100000"/>
            </a:lnSpc>
            <a:spcBef>
              <a:spcPts val="0"/>
            </a:spcBef>
            <a:spcAft>
              <a:spcPts val="0"/>
            </a:spcAft>
            <a:buClrTx/>
            <a:buSzTx/>
            <a:buFontTx/>
            <a:buNone/>
            <a:tabLst/>
            <a:defRPr/>
          </a:pPr>
          <a:r>
            <a:rPr lang="en-US" sz="1000"/>
            <a:t>1.</a:t>
          </a:r>
          <a:r>
            <a:rPr lang="en-US" sz="1000" baseline="0"/>
            <a:t> White indicates the school day follows the </a:t>
          </a:r>
          <a:r>
            <a:rPr lang="en-US" sz="1000" i="1" baseline="0"/>
            <a:t>Regular Daily Schedule</a:t>
          </a:r>
          <a:endParaRPr lang="en-US" sz="1000" i="0" baseline="0"/>
        </a:p>
        <a:p>
          <a:pPr marL="0" marR="0" indent="0" defTabSz="914400" eaLnBrk="1" fontAlgn="auto" latinLnBrk="0" hangingPunct="1">
            <a:lnSpc>
              <a:spcPct val="100000"/>
            </a:lnSpc>
            <a:spcBef>
              <a:spcPts val="0"/>
            </a:spcBef>
            <a:spcAft>
              <a:spcPts val="0"/>
            </a:spcAft>
            <a:buClrTx/>
            <a:buSzTx/>
            <a:buFontTx/>
            <a:buNone/>
            <a:tabLst/>
            <a:defRPr/>
          </a:pPr>
          <a:r>
            <a:rPr lang="en-US" sz="1000" i="0" baseline="0">
              <a:solidFill>
                <a:schemeClr val="dk1"/>
              </a:solidFill>
              <a:effectLst/>
              <a:latin typeface="+mn-lt"/>
              <a:ea typeface="+mn-ea"/>
              <a:cs typeface="+mn-cs"/>
            </a:rPr>
            <a:t>2. </a:t>
          </a:r>
          <a:r>
            <a:rPr lang="en-US" sz="1000" b="1" i="0" baseline="0">
              <a:solidFill>
                <a:srgbClr val="FF0000"/>
              </a:solidFill>
              <a:effectLst/>
              <a:latin typeface="+mn-lt"/>
              <a:ea typeface="+mn-ea"/>
              <a:cs typeface="+mn-cs"/>
            </a:rPr>
            <a:t>Fill purple day on calendar only if QPD is being counted as instructional day (must be reported as QPD day on Tab 3).</a:t>
          </a:r>
        </a:p>
        <a:p>
          <a:pPr marL="0" marR="0" indent="0" defTabSz="914400" eaLnBrk="1" fontAlgn="auto" latinLnBrk="0" hangingPunct="1">
            <a:lnSpc>
              <a:spcPct val="100000"/>
            </a:lnSpc>
            <a:spcBef>
              <a:spcPts val="0"/>
            </a:spcBef>
            <a:spcAft>
              <a:spcPts val="0"/>
            </a:spcAft>
            <a:buClrTx/>
            <a:buSzTx/>
            <a:buFontTx/>
            <a:buNone/>
            <a:tabLst/>
            <a:defRPr/>
          </a:pPr>
          <a:r>
            <a:rPr lang="en-US" sz="1000" i="0" baseline="0">
              <a:solidFill>
                <a:schemeClr val="dk1"/>
              </a:solidFill>
              <a:effectLst/>
              <a:latin typeface="+mn-lt"/>
              <a:ea typeface="+mn-ea"/>
              <a:cs typeface="+mn-cs"/>
            </a:rPr>
            <a:t>3. </a:t>
          </a:r>
          <a:r>
            <a:rPr lang="en-US" sz="1000" baseline="0">
              <a:solidFill>
                <a:schemeClr val="dk1"/>
              </a:solidFill>
              <a:effectLst/>
              <a:latin typeface="+mn-lt"/>
              <a:ea typeface="+mn-ea"/>
              <a:cs typeface="+mn-cs"/>
            </a:rPr>
            <a:t>Label any </a:t>
          </a:r>
          <a:r>
            <a:rPr lang="en-US" sz="1000" i="1" baseline="0">
              <a:solidFill>
                <a:schemeClr val="dk1"/>
              </a:solidFill>
              <a:effectLst/>
              <a:latin typeface="+mn-lt"/>
              <a:ea typeface="+mn-ea"/>
              <a:cs typeface="+mn-cs"/>
            </a:rPr>
            <a:t>Other Schedules A-E</a:t>
          </a:r>
          <a:r>
            <a:rPr lang="en-US" sz="1000" baseline="0">
              <a:solidFill>
                <a:schemeClr val="dk1"/>
              </a:solidFill>
              <a:effectLst/>
              <a:latin typeface="+mn-lt"/>
              <a:ea typeface="+mn-ea"/>
              <a:cs typeface="+mn-cs"/>
            </a:rPr>
            <a:t> on left - use color to identify days that do not follow regular schedule  (e.g., </a:t>
          </a:r>
          <a:r>
            <a:rPr lang="en-US" sz="1000" i="1" baseline="0">
              <a:solidFill>
                <a:schemeClr val="dk1"/>
              </a:solidFill>
              <a:effectLst/>
              <a:latin typeface="+mn-lt"/>
              <a:ea typeface="+mn-ea"/>
              <a:cs typeface="+mn-cs"/>
            </a:rPr>
            <a:t>half days, etc.)</a:t>
          </a:r>
          <a:endParaRPr lang="en-US" sz="1000">
            <a:effectLst/>
          </a:endParaRPr>
        </a:p>
        <a:p>
          <a:pPr marL="0" marR="0" indent="0" defTabSz="914400" eaLnBrk="1" fontAlgn="auto" latinLnBrk="0" hangingPunct="1">
            <a:lnSpc>
              <a:spcPts val="1100"/>
            </a:lnSpc>
            <a:spcBef>
              <a:spcPts val="0"/>
            </a:spcBef>
            <a:spcAft>
              <a:spcPts val="0"/>
            </a:spcAft>
            <a:buClrTx/>
            <a:buSzTx/>
            <a:buFontTx/>
            <a:buNone/>
            <a:tabLst/>
            <a:defRPr/>
          </a:pPr>
          <a:r>
            <a:rPr lang="en-US" sz="1000" baseline="0"/>
            <a:t>4. For each month, manually t</a:t>
          </a:r>
          <a:r>
            <a:rPr lang="en-US" sz="1000" i="0" baseline="0">
              <a:solidFill>
                <a:schemeClr val="dk1"/>
              </a:solidFill>
              <a:effectLst/>
              <a:latin typeface="+mn-lt"/>
              <a:ea typeface="+mn-ea"/>
              <a:cs typeface="+mn-cs"/>
            </a:rPr>
            <a:t>otal </a:t>
          </a:r>
          <a:r>
            <a:rPr lang="en-US" sz="1000" i="1" baseline="0">
              <a:solidFill>
                <a:schemeClr val="dk1"/>
              </a:solidFill>
              <a:effectLst/>
              <a:latin typeface="+mn-lt"/>
              <a:ea typeface="+mn-ea"/>
              <a:cs typeface="+mn-cs"/>
            </a:rPr>
            <a:t>Regular Days and</a:t>
          </a:r>
          <a:r>
            <a:rPr lang="en-US" sz="1000" i="0" baseline="0">
              <a:solidFill>
                <a:schemeClr val="dk1"/>
              </a:solidFill>
              <a:effectLst/>
              <a:latin typeface="+mn-lt"/>
              <a:ea typeface="+mn-ea"/>
              <a:cs typeface="+mn-cs"/>
            </a:rPr>
            <a:t> </a:t>
          </a:r>
          <a:r>
            <a:rPr lang="en-US" sz="1000" i="1" baseline="0">
              <a:solidFill>
                <a:schemeClr val="dk1"/>
              </a:solidFill>
              <a:effectLst/>
              <a:latin typeface="+mn-lt"/>
              <a:ea typeface="+mn-ea"/>
              <a:cs typeface="+mn-cs"/>
            </a:rPr>
            <a:t>Other Schedules A-E</a:t>
          </a:r>
          <a:r>
            <a:rPr lang="en-US" sz="1000" i="0" baseline="0">
              <a:solidFill>
                <a:schemeClr val="dk1"/>
              </a:solidFill>
              <a:effectLst/>
              <a:latin typeface="+mn-lt"/>
              <a:ea typeface="+mn-ea"/>
              <a:cs typeface="+mn-cs"/>
            </a:rPr>
            <a:t> in the column to right of that month's calendar.</a:t>
          </a:r>
          <a:r>
            <a:rPr lang="en-US" sz="1000" b="0" i="1" u="none" strike="noStrike">
              <a:solidFill>
                <a:schemeClr val="dk1"/>
              </a:solidFill>
              <a:effectLst/>
              <a:latin typeface="+mn-lt"/>
              <a:ea typeface="+mn-ea"/>
              <a:cs typeface="+mn-cs"/>
            </a:rPr>
            <a:t> </a:t>
          </a:r>
        </a:p>
        <a:p>
          <a:pPr marL="0" marR="0" lvl="0" indent="0" defTabSz="914400" eaLnBrk="1" fontAlgn="auto" latinLnBrk="0" hangingPunct="1">
            <a:lnSpc>
              <a:spcPts val="1100"/>
            </a:lnSpc>
            <a:spcBef>
              <a:spcPts val="0"/>
            </a:spcBef>
            <a:spcAft>
              <a:spcPts val="0"/>
            </a:spcAft>
            <a:buClrTx/>
            <a:buSzTx/>
            <a:buFontTx/>
            <a:buNone/>
            <a:tabLst/>
            <a:defRPr/>
          </a:pPr>
          <a:r>
            <a:rPr lang="en-US" sz="1000" b="0" i="1" u="none" strike="noStrike">
              <a:solidFill>
                <a:schemeClr val="dk1"/>
              </a:solidFill>
              <a:effectLst/>
              <a:latin typeface="+mn-lt"/>
              <a:ea typeface="+mn-ea"/>
              <a:cs typeface="+mn-cs"/>
            </a:rPr>
            <a:t>5.</a:t>
          </a:r>
          <a:r>
            <a:rPr lang="en-US" sz="1000" b="0" i="1" u="none" strike="noStrike" baseline="0">
              <a:solidFill>
                <a:schemeClr val="dk1"/>
              </a:solidFill>
              <a:effectLst/>
              <a:latin typeface="+mn-lt"/>
              <a:ea typeface="+mn-ea"/>
              <a:cs typeface="+mn-cs"/>
            </a:rPr>
            <a:t> </a:t>
          </a:r>
          <a:r>
            <a:rPr lang="en-US" sz="1000" i="0" baseline="0">
              <a:solidFill>
                <a:schemeClr val="dk1"/>
              </a:solidFill>
              <a:effectLst/>
              <a:latin typeface="+mn-lt"/>
              <a:ea typeface="+mn-ea"/>
              <a:cs typeface="+mn-cs"/>
            </a:rPr>
            <a:t>Monthly totals entered will automatically populate the Summary - Total Scheduled Days section to the right. </a:t>
          </a:r>
          <a:endParaRPr lang="en-US" sz="1000">
            <a:effectLst/>
          </a:endParaRPr>
        </a:p>
        <a:p>
          <a:pPr marL="0" marR="0" indent="0" defTabSz="914400" eaLnBrk="1" fontAlgn="auto" latinLnBrk="0" hangingPunct="1">
            <a:lnSpc>
              <a:spcPts val="1100"/>
            </a:lnSpc>
            <a:spcBef>
              <a:spcPts val="0"/>
            </a:spcBef>
            <a:spcAft>
              <a:spcPts val="0"/>
            </a:spcAft>
            <a:buClrTx/>
            <a:buSzTx/>
            <a:buFontTx/>
            <a:buNone/>
            <a:tabLst/>
            <a:defRPr/>
          </a:pPr>
          <a:r>
            <a:rPr lang="en-US" sz="1000" b="1" i="1" u="none" strike="noStrike">
              <a:solidFill>
                <a:schemeClr val="dk1"/>
              </a:solidFill>
              <a:effectLst/>
              <a:latin typeface="+mn-lt"/>
              <a:ea typeface="+mn-ea"/>
              <a:cs typeface="+mn-cs"/>
            </a:rPr>
            <a:t>Notes</a:t>
          </a:r>
          <a:r>
            <a:rPr lang="en-US" sz="1000" b="0" i="1" u="none" strike="noStrike">
              <a:solidFill>
                <a:schemeClr val="dk1"/>
              </a:solidFill>
              <a:effectLst/>
              <a:latin typeface="+mn-lt"/>
              <a:ea typeface="+mn-ea"/>
              <a:cs typeface="+mn-cs"/>
            </a:rPr>
            <a:t>:</a:t>
          </a:r>
        </a:p>
        <a:p>
          <a:pPr marL="0" marR="0" indent="0" defTabSz="914400" eaLnBrk="1" fontAlgn="auto" latinLnBrk="0" hangingPunct="1">
            <a:lnSpc>
              <a:spcPts val="1100"/>
            </a:lnSpc>
            <a:spcBef>
              <a:spcPts val="0"/>
            </a:spcBef>
            <a:spcAft>
              <a:spcPts val="0"/>
            </a:spcAft>
            <a:buClrTx/>
            <a:buSzTx/>
            <a:buFontTx/>
            <a:buNone/>
            <a:tabLst/>
            <a:defRPr/>
          </a:pPr>
          <a:r>
            <a:rPr lang="en-US" sz="1000" b="0" i="1" u="none" strike="noStrike">
              <a:solidFill>
                <a:schemeClr val="dk1"/>
              </a:solidFill>
              <a:effectLst/>
              <a:latin typeface="+mn-lt"/>
              <a:ea typeface="+mn-ea"/>
              <a:cs typeface="+mn-cs"/>
              <a:sym typeface="Wingdings" panose="05000000000000000000" pitchFamily="2" charset="2"/>
            </a:rPr>
            <a:t> </a:t>
          </a:r>
          <a:r>
            <a:rPr lang="en-US" sz="1000" b="0" i="1" u="none" strike="noStrike">
              <a:solidFill>
                <a:schemeClr val="dk1"/>
              </a:solidFill>
              <a:effectLst/>
              <a:latin typeface="+mn-lt"/>
              <a:ea typeface="+mn-ea"/>
              <a:cs typeface="+mn-cs"/>
            </a:rPr>
            <a:t>Even</a:t>
          </a:r>
          <a:r>
            <a:rPr lang="en-US" sz="1000" b="0" i="1" u="none" strike="noStrike" baseline="0">
              <a:solidFill>
                <a:schemeClr val="dk1"/>
              </a:solidFill>
              <a:effectLst/>
              <a:latin typeface="+mn-lt"/>
              <a:ea typeface="+mn-ea"/>
              <a:cs typeface="+mn-cs"/>
            </a:rPr>
            <a:t> a p</a:t>
          </a:r>
          <a:r>
            <a:rPr lang="en-US" sz="1000" b="0" i="1" u="none" strike="noStrike">
              <a:solidFill>
                <a:schemeClr val="dk1"/>
              </a:solidFill>
              <a:effectLst/>
              <a:latin typeface="+mn-lt"/>
              <a:ea typeface="+mn-ea"/>
              <a:cs typeface="+mn-cs"/>
            </a:rPr>
            <a:t>artial school day</a:t>
          </a:r>
          <a:r>
            <a:rPr lang="en-US" sz="1000" b="0" i="1" u="none" strike="noStrike" baseline="0">
              <a:solidFill>
                <a:schemeClr val="dk1"/>
              </a:solidFill>
              <a:effectLst/>
              <a:latin typeface="+mn-lt"/>
              <a:ea typeface="+mn-ea"/>
              <a:cs typeface="+mn-cs"/>
            </a:rPr>
            <a:t> </a:t>
          </a:r>
          <a:r>
            <a:rPr lang="en-US" sz="1000" b="0" i="1" u="none" strike="noStrike">
              <a:solidFill>
                <a:schemeClr val="dk1"/>
              </a:solidFill>
              <a:effectLst/>
              <a:latin typeface="+mn-lt"/>
              <a:ea typeface="+mn-ea"/>
              <a:cs typeface="+mn-cs"/>
            </a:rPr>
            <a:t>counts as "1"</a:t>
          </a:r>
          <a:r>
            <a:rPr lang="en-US" sz="1000" b="0" i="1" u="none" strike="noStrike" baseline="0">
              <a:solidFill>
                <a:schemeClr val="dk1"/>
              </a:solidFill>
              <a:effectLst/>
              <a:latin typeface="+mn-lt"/>
              <a:ea typeface="+mn-ea"/>
              <a:cs typeface="+mn-cs"/>
            </a:rPr>
            <a:t> day.</a:t>
          </a:r>
        </a:p>
        <a:p>
          <a:pPr marL="0" marR="0" indent="0" defTabSz="914400" eaLnBrk="1" fontAlgn="auto" latinLnBrk="0" hangingPunct="1">
            <a:lnSpc>
              <a:spcPts val="1100"/>
            </a:lnSpc>
            <a:spcBef>
              <a:spcPts val="0"/>
            </a:spcBef>
            <a:spcAft>
              <a:spcPts val="0"/>
            </a:spcAft>
            <a:buClrTx/>
            <a:buSzTx/>
            <a:buFontTx/>
            <a:buNone/>
            <a:tabLst/>
            <a:defRPr/>
          </a:pPr>
          <a:r>
            <a:rPr lang="en-US" sz="1100" b="0" i="1">
              <a:solidFill>
                <a:schemeClr val="dk1"/>
              </a:solidFill>
              <a:effectLst/>
              <a:latin typeface="+mn-lt"/>
              <a:ea typeface="+mn-ea"/>
              <a:cs typeface="+mn-cs"/>
              <a:sym typeface="Wingdings" panose="05000000000000000000" pitchFamily="2" charset="2"/>
            </a:rPr>
            <a:t></a:t>
          </a:r>
          <a:r>
            <a:rPr lang="en-US" sz="1100" b="0" i="1">
              <a:solidFill>
                <a:schemeClr val="dk1"/>
              </a:solidFill>
              <a:effectLst/>
              <a:latin typeface="+mn-lt"/>
              <a:ea typeface="+mn-ea"/>
              <a:cs typeface="+mn-cs"/>
            </a:rPr>
            <a:t> </a:t>
          </a:r>
          <a:r>
            <a:rPr lang="en-US" sz="1100" b="1" i="1">
              <a:solidFill>
                <a:srgbClr val="FF0000"/>
              </a:solidFill>
              <a:effectLst/>
              <a:latin typeface="+mn-lt"/>
              <a:ea typeface="+mn-ea"/>
              <a:cs typeface="+mn-cs"/>
            </a:rPr>
            <a:t>Please report 21f(14) virtual days at the end of SY24/25 with canceled</a:t>
          </a:r>
          <a:r>
            <a:rPr lang="en-US" sz="1100" b="1" i="1" baseline="0">
              <a:solidFill>
                <a:srgbClr val="FF0000"/>
              </a:solidFill>
              <a:effectLst/>
              <a:latin typeface="+mn-lt"/>
              <a:ea typeface="+mn-ea"/>
              <a:cs typeface="+mn-cs"/>
            </a:rPr>
            <a:t> days. Please do not add 21f(14) to PA-45 calendar, even if dates have tenatively been identified to convert to virtual days.</a:t>
          </a:r>
          <a:endParaRPr lang="en-US" sz="1000" i="0" baseline="0"/>
        </a:p>
      </xdr:txBody>
    </xdr:sp>
    <xdr:clientData/>
  </xdr:twoCellAnchor>
  <xdr:twoCellAnchor>
    <xdr:from>
      <xdr:col>7</xdr:col>
      <xdr:colOff>133351</xdr:colOff>
      <xdr:row>33</xdr:row>
      <xdr:rowOff>28222</xdr:rowOff>
    </xdr:from>
    <xdr:to>
      <xdr:col>9</xdr:col>
      <xdr:colOff>65969</xdr:colOff>
      <xdr:row>37</xdr:row>
      <xdr:rowOff>204611</xdr:rowOff>
    </xdr:to>
    <xdr:sp macro="" textlink="">
      <xdr:nvSpPr>
        <xdr:cNvPr id="3" name="Right Brace 2">
          <a:extLst>
            <a:ext uri="{FF2B5EF4-FFF2-40B4-BE49-F238E27FC236}">
              <a16:creationId xmlns:a16="http://schemas.microsoft.com/office/drawing/2014/main" id="{0EBD324B-418D-42DC-9E27-F68772BE2F1A}"/>
            </a:ext>
          </a:extLst>
        </xdr:cNvPr>
        <xdr:cNvSpPr/>
      </xdr:nvSpPr>
      <xdr:spPr>
        <a:xfrm>
          <a:off x="2266951" y="5917847"/>
          <a:ext cx="421568" cy="1198739"/>
        </a:xfrm>
        <a:prstGeom prst="rightBrace">
          <a:avLst>
            <a:gd name="adj1" fmla="val 18137"/>
            <a:gd name="adj2" fmla="val 50690"/>
          </a:avLst>
        </a:prstGeom>
      </xdr:spPr>
      <xdr:style>
        <a:lnRef idx="2">
          <a:schemeClr val="accent1"/>
        </a:lnRef>
        <a:fillRef idx="0">
          <a:schemeClr val="accent1"/>
        </a:fillRef>
        <a:effectRef idx="1">
          <a:schemeClr val="accent1"/>
        </a:effectRef>
        <a:fontRef idx="minor">
          <a:schemeClr val="tx1"/>
        </a:fontRef>
      </xdr:style>
      <xdr:txBody>
        <a:bodyPr rtlCol="0" anchor="ct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5522</xdr:rowOff>
    </xdr:from>
    <xdr:to>
      <xdr:col>1</xdr:col>
      <xdr:colOff>0</xdr:colOff>
      <xdr:row>26</xdr:row>
      <xdr:rowOff>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0" y="700847"/>
          <a:ext cx="1162050" cy="5166553"/>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ts val="1100"/>
            </a:lnSpc>
          </a:pPr>
          <a:r>
            <a:rPr lang="en-US" sz="1000" b="1"/>
            <a:t>Counting</a:t>
          </a:r>
          <a:r>
            <a:rPr lang="en-US" sz="1000" b="1" baseline="0"/>
            <a:t> QPD Under SSAA Sec. 101(10)</a:t>
          </a:r>
        </a:p>
        <a:p>
          <a:pPr>
            <a:lnSpc>
              <a:spcPts val="1100"/>
            </a:lnSpc>
          </a:pPr>
          <a:endParaRPr lang="en-US" sz="1000" baseline="0"/>
        </a:p>
        <a:p>
          <a:pPr>
            <a:lnSpc>
              <a:spcPts val="1000"/>
            </a:lnSpc>
          </a:pPr>
          <a:r>
            <a:rPr lang="en-US" sz="1050" b="1" i="0" u="none" strike="noStrike">
              <a:solidFill>
                <a:schemeClr val="dk1"/>
              </a:solidFill>
              <a:effectLst/>
              <a:latin typeface="+mn-lt"/>
              <a:ea typeface="+mn-ea"/>
              <a:cs typeface="+mn-cs"/>
            </a:rPr>
            <a:t>Instructions: Enter the details for each QPD event to be counted as instructional days or hours of instruction.</a:t>
          </a:r>
        </a:p>
        <a:p>
          <a:pPr>
            <a:lnSpc>
              <a:spcPts val="1000"/>
            </a:lnSpc>
          </a:pPr>
          <a:endParaRPr lang="en-US" sz="1100" b="1" i="0" u="none" strike="noStrike" baseline="0">
            <a:solidFill>
              <a:schemeClr val="dk1"/>
            </a:solidFill>
            <a:effectLst/>
            <a:latin typeface="+mn-lt"/>
            <a:ea typeface="+mn-ea"/>
            <a:cs typeface="+mn-cs"/>
          </a:endParaRPr>
        </a:p>
        <a:p>
          <a:pPr>
            <a:lnSpc>
              <a:spcPts val="1000"/>
            </a:lnSpc>
          </a:pPr>
          <a:endParaRPr lang="en-US" sz="1000" baseline="0"/>
        </a:p>
        <a:p>
          <a:pPr>
            <a:lnSpc>
              <a:spcPts val="1000"/>
            </a:lnSpc>
          </a:pPr>
          <a:r>
            <a:rPr lang="en-US" sz="1000" b="1" i="0" u="none" strike="noStrike">
              <a:solidFill>
                <a:schemeClr val="dk1"/>
              </a:solidFill>
              <a:effectLst/>
              <a:latin typeface="+mn-lt"/>
              <a:ea typeface="+mn-ea"/>
              <a:cs typeface="+mn-cs"/>
            </a:rPr>
            <a:t>A district representative must sign an annual QPD statement certifying district compliance with all provisions of Sec. 101(10) to count any QPD as days</a:t>
          </a:r>
          <a:r>
            <a:rPr lang="en-US" sz="1000" b="1" i="0" u="none" strike="noStrike" baseline="0">
              <a:solidFill>
                <a:schemeClr val="dk1"/>
              </a:solidFill>
              <a:effectLst/>
              <a:latin typeface="+mn-lt"/>
              <a:ea typeface="+mn-ea"/>
              <a:cs typeface="+mn-cs"/>
            </a:rPr>
            <a:t> or </a:t>
          </a:r>
          <a:r>
            <a:rPr lang="en-US" sz="1000" b="1" i="0" u="none" strike="noStrike">
              <a:solidFill>
                <a:schemeClr val="dk1"/>
              </a:solidFill>
              <a:effectLst/>
              <a:latin typeface="+mn-lt"/>
              <a:ea typeface="+mn-ea"/>
              <a:cs typeface="+mn-cs"/>
            </a:rPr>
            <a:t>hours of instruction.  </a:t>
          </a:r>
          <a:r>
            <a:rPr lang="en-US" sz="1000"/>
            <a:t> </a:t>
          </a:r>
        </a:p>
        <a:p>
          <a:pPr>
            <a:lnSpc>
              <a:spcPts val="1000"/>
            </a:lnSpc>
          </a:pPr>
          <a:endParaRPr lang="en-US" sz="1000" baseline="0"/>
        </a:p>
        <a:p>
          <a:pPr eaLnBrk="1" fontAlgn="auto" latinLnBrk="0" hangingPunct="1"/>
          <a:r>
            <a:rPr lang="en-US" sz="900" b="0" i="0" baseline="0">
              <a:solidFill>
                <a:schemeClr val="dk1"/>
              </a:solidFill>
              <a:effectLst/>
              <a:latin typeface="+mn-lt"/>
              <a:ea typeface="+mn-ea"/>
              <a:cs typeface="+mn-cs"/>
            </a:rPr>
            <a:t>NOTE: Part-time programs (&lt; 1098 hrs) are eligible to use the QPD provisions of Sec. 101(10), subject to pro-ration. ECSE Rule 54 programs may count up to 15.58 hours + up to 3 days, and Rule 55/62 programs may count up to 6.08 hours.</a:t>
          </a:r>
          <a:endParaRPr lang="en-US" sz="700">
            <a:effectLst/>
          </a:endParaRPr>
        </a:p>
        <a:p>
          <a:pPr>
            <a:lnSpc>
              <a:spcPts val="1000"/>
            </a:lnSpc>
          </a:pPr>
          <a:endParaRPr lang="en-US" sz="10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9"/>
  <sheetViews>
    <sheetView tabSelected="1" topLeftCell="A13" zoomScale="115" zoomScaleNormal="115" workbookViewId="0">
      <selection activeCell="E25" sqref="E25:I26"/>
    </sheetView>
  </sheetViews>
  <sheetFormatPr defaultRowHeight="15" x14ac:dyDescent="0.25"/>
  <cols>
    <col min="1" max="12" width="12" customWidth="1"/>
    <col min="13" max="13" width="17.42578125" customWidth="1"/>
    <col min="14" max="14" width="16" style="53" customWidth="1"/>
  </cols>
  <sheetData>
    <row r="1" spans="1:28" s="58" customFormat="1" ht="18.75" customHeight="1" x14ac:dyDescent="0.3">
      <c r="A1" s="413" t="s">
        <v>221</v>
      </c>
      <c r="B1" s="414"/>
      <c r="C1" s="415"/>
      <c r="D1" s="415"/>
      <c r="E1" s="415"/>
      <c r="F1" s="415"/>
      <c r="G1" s="415"/>
      <c r="H1" s="415"/>
      <c r="I1" s="415"/>
      <c r="J1" s="415"/>
      <c r="K1" s="415"/>
      <c r="L1" s="415"/>
      <c r="M1" s="416"/>
      <c r="N1" s="210"/>
      <c r="O1" s="136"/>
      <c r="P1" s="136"/>
      <c r="Q1" s="136"/>
      <c r="R1" s="136"/>
      <c r="S1" s="136"/>
      <c r="T1" s="136"/>
      <c r="U1" s="136"/>
      <c r="V1" s="136"/>
      <c r="W1" s="136"/>
      <c r="X1" s="136"/>
      <c r="Y1" s="136"/>
      <c r="Z1" s="136"/>
      <c r="AA1" s="136"/>
      <c r="AB1" s="136"/>
    </row>
    <row r="2" spans="1:28" ht="24.75" customHeight="1" x14ac:dyDescent="0.3">
      <c r="A2" s="407" t="s">
        <v>120</v>
      </c>
      <c r="B2" s="408"/>
      <c r="C2" s="408"/>
      <c r="D2" s="408"/>
      <c r="E2" s="408"/>
      <c r="F2" s="408"/>
      <c r="G2" s="408"/>
      <c r="H2" s="408"/>
      <c r="I2" s="408"/>
      <c r="J2" s="408"/>
      <c r="K2" s="408"/>
      <c r="L2" s="408"/>
      <c r="M2" s="409"/>
      <c r="N2" s="136"/>
    </row>
    <row r="3" spans="1:28" ht="35.25" customHeight="1" x14ac:dyDescent="0.25">
      <c r="A3" s="410"/>
      <c r="B3" s="411"/>
      <c r="C3" s="411"/>
      <c r="D3" s="411"/>
      <c r="E3" s="411"/>
      <c r="F3" s="411"/>
      <c r="G3" s="411"/>
      <c r="H3" s="411"/>
      <c r="I3" s="411"/>
      <c r="J3" s="411"/>
      <c r="K3" s="411"/>
      <c r="L3" s="411"/>
      <c r="M3" s="412"/>
      <c r="N3" s="181"/>
      <c r="O3" s="53"/>
    </row>
    <row r="4" spans="1:28" s="56" customFormat="1" x14ac:dyDescent="0.25">
      <c r="A4" s="404" t="s">
        <v>34</v>
      </c>
      <c r="B4" s="405"/>
      <c r="C4" s="405"/>
      <c r="D4" s="405"/>
      <c r="E4" s="405"/>
      <c r="F4" s="405"/>
      <c r="G4" s="405"/>
      <c r="H4" s="405"/>
      <c r="I4" s="405"/>
      <c r="J4" s="405"/>
      <c r="K4" s="405"/>
      <c r="L4" s="405"/>
      <c r="M4" s="406"/>
      <c r="N4" s="143"/>
      <c r="O4" s="60"/>
    </row>
    <row r="5" spans="1:28" s="56" customFormat="1" ht="14.1" customHeight="1" x14ac:dyDescent="0.25">
      <c r="A5" s="418" t="s">
        <v>158</v>
      </c>
      <c r="B5" s="419"/>
      <c r="C5" s="419"/>
      <c r="D5" s="419"/>
      <c r="E5" s="419"/>
      <c r="F5" s="419"/>
      <c r="G5" s="419"/>
      <c r="H5" s="419"/>
      <c r="I5" s="419"/>
      <c r="J5" s="419"/>
      <c r="K5" s="419"/>
      <c r="L5" s="419"/>
      <c r="M5" s="420"/>
      <c r="N5" s="181"/>
      <c r="O5" s="60"/>
    </row>
    <row r="6" spans="1:28" s="56" customFormat="1" ht="14.1" customHeight="1" x14ac:dyDescent="0.25">
      <c r="A6" s="418" t="s">
        <v>127</v>
      </c>
      <c r="B6" s="419"/>
      <c r="C6" s="419"/>
      <c r="D6" s="419"/>
      <c r="E6" s="419"/>
      <c r="F6" s="419"/>
      <c r="G6" s="419"/>
      <c r="H6" s="419"/>
      <c r="I6" s="419"/>
      <c r="J6" s="419"/>
      <c r="K6" s="419"/>
      <c r="L6" s="419"/>
      <c r="M6" s="420"/>
      <c r="N6" s="181"/>
      <c r="O6" s="60"/>
    </row>
    <row r="7" spans="1:28" s="56" customFormat="1" ht="14.1" customHeight="1" x14ac:dyDescent="0.25">
      <c r="A7" s="421" t="s">
        <v>128</v>
      </c>
      <c r="B7" s="422"/>
      <c r="C7" s="422"/>
      <c r="D7" s="422"/>
      <c r="E7" s="422"/>
      <c r="F7" s="422"/>
      <c r="G7" s="422"/>
      <c r="H7" s="422"/>
      <c r="I7" s="422"/>
      <c r="J7" s="422"/>
      <c r="K7" s="422"/>
      <c r="L7" s="422"/>
      <c r="M7" s="423"/>
      <c r="N7" s="180"/>
      <c r="O7" s="60"/>
    </row>
    <row r="8" spans="1:28" s="56" customFormat="1" ht="14.1" customHeight="1" x14ac:dyDescent="0.2">
      <c r="A8" s="198"/>
      <c r="B8" s="60"/>
      <c r="C8" s="60"/>
      <c r="D8" s="60"/>
      <c r="E8" s="60"/>
      <c r="F8" s="60"/>
      <c r="G8" s="60"/>
      <c r="H8" s="60"/>
      <c r="I8" s="60"/>
      <c r="J8" s="60"/>
      <c r="K8" s="60"/>
      <c r="L8" s="60"/>
      <c r="M8" s="64"/>
      <c r="N8" s="60"/>
      <c r="O8" s="60"/>
    </row>
    <row r="9" spans="1:28" s="57" customFormat="1" ht="14.1" customHeight="1" x14ac:dyDescent="0.25">
      <c r="A9" s="199" t="s">
        <v>100</v>
      </c>
      <c r="B9" s="351" t="s">
        <v>202</v>
      </c>
      <c r="C9" s="352"/>
      <c r="D9" s="352"/>
      <c r="E9" s="352"/>
      <c r="F9" s="352"/>
      <c r="G9" s="352"/>
      <c r="H9" s="352"/>
      <c r="I9" s="352"/>
      <c r="J9" s="352"/>
      <c r="K9" s="352"/>
      <c r="L9" s="352"/>
      <c r="M9" s="353"/>
      <c r="N9" s="181"/>
      <c r="O9" s="147"/>
    </row>
    <row r="10" spans="1:28" s="56" customFormat="1" ht="14.1" customHeight="1" x14ac:dyDescent="0.25">
      <c r="A10" s="198"/>
      <c r="B10" s="417" t="s">
        <v>129</v>
      </c>
      <c r="C10" s="378"/>
      <c r="D10" s="378"/>
      <c r="E10" s="378"/>
      <c r="F10" s="378"/>
      <c r="G10" s="378"/>
      <c r="H10" s="378"/>
      <c r="I10" s="378"/>
      <c r="J10" s="378"/>
      <c r="K10" s="378"/>
      <c r="L10" s="378"/>
      <c r="M10" s="379"/>
      <c r="N10" s="144"/>
      <c r="O10" s="60"/>
    </row>
    <row r="11" spans="1:28" s="56" customFormat="1" ht="14.1" customHeight="1" x14ac:dyDescent="0.25">
      <c r="A11" s="199" t="s">
        <v>101</v>
      </c>
      <c r="B11" s="351" t="s">
        <v>130</v>
      </c>
      <c r="C11" s="352"/>
      <c r="D11" s="352"/>
      <c r="E11" s="352"/>
      <c r="F11" s="352"/>
      <c r="G11" s="352"/>
      <c r="H11" s="352"/>
      <c r="I11" s="352"/>
      <c r="J11" s="352"/>
      <c r="K11" s="352"/>
      <c r="L11" s="352"/>
      <c r="M11" s="353"/>
      <c r="N11" s="181"/>
      <c r="O11" s="60"/>
    </row>
    <row r="12" spans="1:28" s="56" customFormat="1" ht="14.1" customHeight="1" x14ac:dyDescent="0.25">
      <c r="A12" s="199"/>
      <c r="B12" s="377" t="s">
        <v>131</v>
      </c>
      <c r="C12" s="378"/>
      <c r="D12" s="378"/>
      <c r="E12" s="378"/>
      <c r="F12" s="378"/>
      <c r="G12" s="378"/>
      <c r="H12" s="378"/>
      <c r="I12" s="378"/>
      <c r="J12" s="378"/>
      <c r="K12" s="378"/>
      <c r="L12" s="378"/>
      <c r="M12" s="379"/>
      <c r="N12" s="145"/>
      <c r="O12" s="60"/>
    </row>
    <row r="13" spans="1:28" s="56" customFormat="1" ht="14.1" customHeight="1" x14ac:dyDescent="0.25">
      <c r="A13" s="198" t="s">
        <v>102</v>
      </c>
      <c r="B13" s="376" t="s">
        <v>132</v>
      </c>
      <c r="C13" s="352"/>
      <c r="D13" s="352"/>
      <c r="E13" s="352"/>
      <c r="F13" s="352"/>
      <c r="G13" s="352"/>
      <c r="H13" s="352"/>
      <c r="I13" s="352"/>
      <c r="J13" s="352"/>
      <c r="K13" s="352"/>
      <c r="L13" s="352"/>
      <c r="M13" s="353"/>
      <c r="N13" s="139"/>
      <c r="O13" s="60"/>
    </row>
    <row r="14" spans="1:28" s="56" customFormat="1" ht="14.1" customHeight="1" x14ac:dyDescent="0.25">
      <c r="A14" s="199" t="s">
        <v>103</v>
      </c>
      <c r="B14" s="238" t="s">
        <v>156</v>
      </c>
      <c r="C14" s="236"/>
      <c r="D14" s="236"/>
      <c r="E14" s="236"/>
      <c r="F14" s="236"/>
      <c r="G14" s="236"/>
      <c r="H14" s="236"/>
      <c r="I14" s="236"/>
      <c r="J14" s="236"/>
      <c r="K14" s="236"/>
      <c r="L14" s="236"/>
      <c r="M14" s="237"/>
      <c r="N14" s="139"/>
      <c r="O14" s="60"/>
    </row>
    <row r="15" spans="1:28" s="56" customFormat="1" ht="14.1" customHeight="1" x14ac:dyDescent="0.25">
      <c r="A15" s="199" t="s">
        <v>135</v>
      </c>
      <c r="B15" s="371" t="s">
        <v>134</v>
      </c>
      <c r="C15" s="371"/>
      <c r="D15" s="371"/>
      <c r="E15" s="371"/>
      <c r="F15" s="371"/>
      <c r="G15" s="371"/>
      <c r="H15" s="371"/>
      <c r="I15" s="371"/>
      <c r="J15" s="371"/>
      <c r="K15" s="371"/>
      <c r="L15" s="371"/>
      <c r="M15" s="372"/>
      <c r="N15" s="146"/>
    </row>
    <row r="16" spans="1:28" s="56" customFormat="1" ht="14.1" customHeight="1" x14ac:dyDescent="0.25">
      <c r="A16" s="199" t="s">
        <v>136</v>
      </c>
      <c r="B16" s="187" t="s">
        <v>133</v>
      </c>
      <c r="C16" s="187"/>
      <c r="D16" s="187"/>
      <c r="E16" s="187"/>
      <c r="F16" s="187"/>
      <c r="G16" s="187"/>
      <c r="H16" s="187"/>
      <c r="I16" s="187"/>
      <c r="J16" s="187"/>
      <c r="K16" s="187"/>
      <c r="L16" s="187"/>
      <c r="M16" s="197"/>
      <c r="N16" s="146"/>
    </row>
    <row r="17" spans="1:14" s="157" customFormat="1" ht="14.1" customHeight="1" x14ac:dyDescent="0.25">
      <c r="A17" s="191"/>
      <c r="B17" s="373"/>
      <c r="C17" s="374"/>
      <c r="D17" s="374"/>
      <c r="E17" s="374"/>
      <c r="F17" s="374"/>
      <c r="G17" s="374"/>
      <c r="H17" s="374"/>
      <c r="I17" s="374"/>
      <c r="J17" s="374"/>
      <c r="K17" s="374"/>
      <c r="L17" s="374"/>
      <c r="M17" s="375"/>
      <c r="N17" s="139"/>
    </row>
    <row r="18" spans="1:14" s="56" customFormat="1" ht="13.5" customHeight="1" x14ac:dyDescent="0.25">
      <c r="A18" s="354" t="s">
        <v>95</v>
      </c>
      <c r="B18" s="355"/>
      <c r="C18" s="355"/>
      <c r="D18" s="355"/>
      <c r="E18" s="355"/>
      <c r="F18" s="355"/>
      <c r="G18" s="355"/>
      <c r="H18" s="355"/>
      <c r="I18" s="355"/>
      <c r="J18" s="355"/>
      <c r="K18" s="355"/>
      <c r="L18" s="355"/>
      <c r="M18" s="356"/>
      <c r="N18" s="139"/>
    </row>
    <row r="19" spans="1:14" s="56" customFormat="1" ht="13.5" customHeight="1" x14ac:dyDescent="0.2">
      <c r="A19" s="357" t="s">
        <v>105</v>
      </c>
      <c r="B19" s="358"/>
      <c r="C19" s="359" t="s">
        <v>220</v>
      </c>
      <c r="D19" s="360"/>
      <c r="E19" s="360"/>
      <c r="F19" s="360"/>
      <c r="G19" s="360"/>
      <c r="H19" s="360"/>
      <c r="I19" s="360"/>
      <c r="J19" s="360"/>
      <c r="K19" s="360"/>
      <c r="L19" s="360"/>
      <c r="M19" s="361"/>
      <c r="N19" s="156"/>
    </row>
    <row r="20" spans="1:14" s="56" customFormat="1" ht="13.5" customHeight="1" x14ac:dyDescent="0.2">
      <c r="A20" s="192"/>
      <c r="B20" s="193"/>
      <c r="C20" s="339"/>
      <c r="D20" s="194"/>
      <c r="E20" s="194"/>
      <c r="F20" s="194"/>
      <c r="G20" s="194"/>
      <c r="H20" s="194"/>
      <c r="I20" s="194"/>
      <c r="J20" s="194"/>
      <c r="K20" s="194"/>
      <c r="L20" s="194"/>
      <c r="M20" s="195"/>
      <c r="N20" s="156"/>
    </row>
    <row r="21" spans="1:14" s="56" customFormat="1" ht="17.25" customHeight="1" x14ac:dyDescent="0.25">
      <c r="A21" s="362" t="s">
        <v>121</v>
      </c>
      <c r="B21" s="363"/>
      <c r="C21" s="385" t="s">
        <v>122</v>
      </c>
      <c r="D21" s="386"/>
      <c r="E21" s="386"/>
      <c r="F21" s="386"/>
      <c r="G21" s="386"/>
      <c r="H21" s="386"/>
      <c r="I21" s="386"/>
      <c r="J21" s="386"/>
      <c r="K21" s="386"/>
      <c r="L21" s="386"/>
      <c r="M21" s="387"/>
      <c r="N21" s="181"/>
    </row>
    <row r="22" spans="1:14" s="56" customFormat="1" ht="17.25" customHeight="1" x14ac:dyDescent="0.25">
      <c r="A22" s="364"/>
      <c r="B22" s="363"/>
      <c r="C22" s="388" t="s">
        <v>123</v>
      </c>
      <c r="D22" s="389"/>
      <c r="E22" s="389"/>
      <c r="F22" s="389"/>
      <c r="G22" s="389"/>
      <c r="H22" s="389"/>
      <c r="I22" s="389"/>
      <c r="J22" s="389"/>
      <c r="K22" s="389"/>
      <c r="L22" s="389"/>
      <c r="M22" s="390"/>
      <c r="N22" s="181"/>
    </row>
    <row r="23" spans="1:14" s="56" customFormat="1" ht="13.5" customHeight="1" x14ac:dyDescent="0.25">
      <c r="A23" s="196"/>
      <c r="B23" s="193"/>
      <c r="C23" s="200"/>
      <c r="D23" s="188"/>
      <c r="E23" s="188"/>
      <c r="F23" s="188"/>
      <c r="G23" s="188"/>
      <c r="H23" s="188"/>
      <c r="I23" s="188"/>
      <c r="J23" s="182"/>
      <c r="K23" s="182"/>
      <c r="L23" s="182"/>
      <c r="M23" s="183"/>
      <c r="N23" s="182"/>
    </row>
    <row r="24" spans="1:14" s="157" customFormat="1" ht="23.25" customHeight="1" x14ac:dyDescent="0.25">
      <c r="A24" s="362" t="s">
        <v>79</v>
      </c>
      <c r="B24" s="370"/>
      <c r="C24" s="397" t="s">
        <v>115</v>
      </c>
      <c r="D24" s="398"/>
      <c r="E24" s="397" t="s">
        <v>124</v>
      </c>
      <c r="F24" s="399"/>
      <c r="G24" s="399"/>
      <c r="H24" s="399"/>
      <c r="I24" s="399"/>
      <c r="J24" s="208"/>
      <c r="K24" s="208"/>
      <c r="L24" s="208"/>
      <c r="M24" s="209"/>
      <c r="N24" s="208"/>
    </row>
    <row r="25" spans="1:14" s="56" customFormat="1" ht="13.5" customHeight="1" x14ac:dyDescent="0.2">
      <c r="A25" s="369"/>
      <c r="B25" s="370"/>
      <c r="C25" s="400" t="s">
        <v>125</v>
      </c>
      <c r="D25" s="401"/>
      <c r="E25" s="402" t="s">
        <v>181</v>
      </c>
      <c r="F25" s="403"/>
      <c r="G25" s="403"/>
      <c r="H25" s="403"/>
      <c r="I25" s="403"/>
      <c r="J25" s="207"/>
      <c r="K25" s="137"/>
      <c r="L25" s="137"/>
      <c r="M25" s="203"/>
      <c r="N25" s="60"/>
    </row>
    <row r="26" spans="1:14" s="56" customFormat="1" ht="13.5" customHeight="1" x14ac:dyDescent="0.2">
      <c r="A26" s="369"/>
      <c r="B26" s="370"/>
      <c r="C26" s="401"/>
      <c r="D26" s="401"/>
      <c r="E26" s="403"/>
      <c r="F26" s="403"/>
      <c r="G26" s="403"/>
      <c r="H26" s="403"/>
      <c r="I26" s="403"/>
      <c r="J26" s="137"/>
      <c r="K26" s="137"/>
      <c r="L26" s="137"/>
      <c r="M26" s="203"/>
      <c r="N26" s="60"/>
    </row>
    <row r="27" spans="1:14" s="204" customFormat="1" ht="13.5" customHeight="1" x14ac:dyDescent="0.2">
      <c r="A27" s="205"/>
      <c r="B27" s="137"/>
      <c r="C27" s="206"/>
      <c r="D27" s="201"/>
      <c r="E27" s="202"/>
      <c r="F27" s="202"/>
      <c r="G27" s="202"/>
      <c r="H27" s="202"/>
      <c r="I27" s="202"/>
      <c r="J27" s="137"/>
      <c r="K27" s="137"/>
      <c r="L27" s="137"/>
      <c r="M27" s="203"/>
      <c r="N27" s="137"/>
    </row>
    <row r="28" spans="1:14" s="56" customFormat="1" ht="19.5" customHeight="1" x14ac:dyDescent="0.2">
      <c r="A28" s="362" t="s">
        <v>64</v>
      </c>
      <c r="B28" s="368"/>
      <c r="C28" s="391" t="s">
        <v>107</v>
      </c>
      <c r="D28" s="392"/>
      <c r="E28" s="392"/>
      <c r="F28" s="392"/>
      <c r="G28" s="392"/>
      <c r="H28" s="392"/>
      <c r="I28" s="392"/>
      <c r="J28" s="392"/>
      <c r="K28" s="392"/>
      <c r="L28" s="392"/>
      <c r="M28" s="393"/>
      <c r="N28" s="60"/>
    </row>
    <row r="29" spans="1:14" s="56" customFormat="1" ht="19.5" customHeight="1" x14ac:dyDescent="0.2">
      <c r="A29" s="369"/>
      <c r="B29" s="368"/>
      <c r="C29" s="394"/>
      <c r="D29" s="395"/>
      <c r="E29" s="395"/>
      <c r="F29" s="395"/>
      <c r="G29" s="395"/>
      <c r="H29" s="395"/>
      <c r="I29" s="395"/>
      <c r="J29" s="395"/>
      <c r="K29" s="395"/>
      <c r="L29" s="395"/>
      <c r="M29" s="396"/>
      <c r="N29" s="60"/>
    </row>
    <row r="30" spans="1:14" s="56" customFormat="1" ht="13.5" customHeight="1" x14ac:dyDescent="0.2">
      <c r="A30" s="59"/>
      <c r="B30" s="76"/>
      <c r="C30" s="60"/>
      <c r="D30" s="60"/>
      <c r="E30" s="60"/>
      <c r="F30" s="60"/>
      <c r="G30" s="60"/>
      <c r="H30" s="60"/>
      <c r="I30" s="60"/>
      <c r="J30" s="60"/>
      <c r="K30" s="60"/>
      <c r="L30" s="60"/>
      <c r="M30" s="64"/>
      <c r="N30" s="60"/>
    </row>
    <row r="31" spans="1:14" s="56" customFormat="1" ht="13.5" customHeight="1" x14ac:dyDescent="0.25">
      <c r="A31" s="349" t="s">
        <v>35</v>
      </c>
      <c r="B31" s="350"/>
      <c r="C31" s="365" t="s">
        <v>116</v>
      </c>
      <c r="D31" s="366"/>
      <c r="E31" s="366"/>
      <c r="F31" s="366"/>
      <c r="G31" s="366"/>
      <c r="H31" s="366"/>
      <c r="I31" s="366"/>
      <c r="J31" s="366"/>
      <c r="K31" s="366"/>
      <c r="L31" s="366"/>
      <c r="M31" s="367"/>
      <c r="N31" s="181"/>
    </row>
    <row r="32" spans="1:14" s="56" customFormat="1" ht="22.5" customHeight="1" x14ac:dyDescent="0.25">
      <c r="A32" s="61" t="s">
        <v>190</v>
      </c>
      <c r="B32" s="62"/>
      <c r="C32" s="62"/>
      <c r="D32" s="62"/>
      <c r="E32" s="62"/>
      <c r="F32" s="62"/>
      <c r="G32" s="62"/>
      <c r="H32" s="62"/>
      <c r="I32" s="62"/>
      <c r="J32" s="62"/>
      <c r="K32" s="62"/>
      <c r="L32" s="62"/>
      <c r="M32" s="63"/>
      <c r="N32" s="60"/>
    </row>
    <row r="33" spans="1:15" s="56" customFormat="1" ht="14.1" customHeight="1" x14ac:dyDescent="0.25">
      <c r="A33" s="189" t="s">
        <v>96</v>
      </c>
      <c r="B33" s="190"/>
      <c r="C33" s="190"/>
      <c r="D33" s="190"/>
      <c r="E33" s="190"/>
      <c r="F33" s="60"/>
      <c r="G33" s="384" t="s">
        <v>193</v>
      </c>
      <c r="H33" s="352"/>
      <c r="I33" s="352"/>
      <c r="J33" s="352"/>
      <c r="K33" s="352"/>
      <c r="L33" s="352"/>
      <c r="M33" s="353"/>
      <c r="N33" s="60"/>
    </row>
    <row r="34" spans="1:15" s="56" customFormat="1" ht="14.1" customHeight="1" x14ac:dyDescent="0.25">
      <c r="A34" s="189" t="s">
        <v>97</v>
      </c>
      <c r="B34" s="190"/>
      <c r="C34" s="190"/>
      <c r="D34" s="190"/>
      <c r="E34" s="190"/>
      <c r="F34" s="60"/>
      <c r="G34" s="384" t="s">
        <v>191</v>
      </c>
      <c r="H34" s="352"/>
      <c r="I34" s="352"/>
      <c r="J34" s="352"/>
      <c r="K34" s="352"/>
      <c r="L34" s="352"/>
      <c r="M34" s="353"/>
      <c r="N34" s="60"/>
    </row>
    <row r="35" spans="1:15" s="56" customFormat="1" ht="14.1" customHeight="1" x14ac:dyDescent="0.25">
      <c r="A35" s="382" t="s">
        <v>104</v>
      </c>
      <c r="B35" s="383"/>
      <c r="C35" s="383"/>
      <c r="D35" s="383"/>
      <c r="E35" s="383"/>
      <c r="F35" s="60"/>
      <c r="G35" s="380" t="s">
        <v>192</v>
      </c>
      <c r="H35" s="380"/>
      <c r="I35" s="380"/>
      <c r="J35" s="380"/>
      <c r="K35" s="380"/>
      <c r="L35" s="380"/>
      <c r="M35" s="381"/>
      <c r="N35" s="60"/>
      <c r="O35"/>
    </row>
    <row r="36" spans="1:15" s="56" customFormat="1" ht="14.1" customHeight="1" x14ac:dyDescent="0.2">
      <c r="A36" s="189" t="s">
        <v>189</v>
      </c>
      <c r="B36" s="190"/>
      <c r="C36" s="190"/>
      <c r="D36" s="190"/>
      <c r="E36" s="190"/>
      <c r="F36" s="60"/>
      <c r="G36" s="380" t="s">
        <v>201</v>
      </c>
      <c r="H36" s="380"/>
      <c r="I36" s="380"/>
      <c r="J36" s="380"/>
      <c r="K36" s="380"/>
      <c r="L36" s="380"/>
      <c r="M36" s="381"/>
      <c r="N36" s="60"/>
    </row>
    <row r="37" spans="1:15" s="56" customFormat="1" ht="14.45" customHeight="1" x14ac:dyDescent="0.2">
      <c r="A37" s="382" t="s">
        <v>106</v>
      </c>
      <c r="B37" s="383"/>
      <c r="C37" s="383"/>
      <c r="D37" s="383"/>
      <c r="E37" s="383"/>
      <c r="F37" s="383"/>
      <c r="G37" s="380"/>
      <c r="H37" s="380"/>
      <c r="I37" s="380"/>
      <c r="J37" s="380"/>
      <c r="K37" s="380"/>
      <c r="L37" s="380"/>
      <c r="M37" s="381"/>
      <c r="N37" s="60"/>
    </row>
    <row r="38" spans="1:15" s="60" customFormat="1" ht="12.75" x14ac:dyDescent="0.2">
      <c r="A38" s="59"/>
      <c r="G38" s="311"/>
      <c r="H38" s="311"/>
      <c r="I38" s="311"/>
      <c r="J38" s="311"/>
      <c r="K38" s="311"/>
      <c r="L38" s="311"/>
      <c r="M38" s="312"/>
      <c r="N38" s="137"/>
    </row>
    <row r="39" spans="1:15" s="56" customFormat="1" x14ac:dyDescent="0.25">
      <c r="A39" s="313"/>
      <c r="B39" s="314"/>
      <c r="C39" s="314"/>
      <c r="D39" s="314"/>
      <c r="E39" s="314"/>
      <c r="F39" s="314"/>
      <c r="G39" s="314"/>
      <c r="H39" s="314"/>
      <c r="I39" s="314"/>
      <c r="J39" s="314"/>
      <c r="K39" s="314"/>
      <c r="L39" s="314"/>
      <c r="M39" s="315"/>
      <c r="N39" s="138"/>
    </row>
    <row r="40" spans="1:15" s="56" customFormat="1" ht="12.75" x14ac:dyDescent="0.2">
      <c r="A40" s="184"/>
      <c r="B40" s="185"/>
      <c r="C40" s="185"/>
      <c r="D40" s="185"/>
      <c r="E40" s="185"/>
      <c r="F40" s="185"/>
      <c r="G40" s="185"/>
      <c r="H40" s="185"/>
      <c r="I40" s="185"/>
      <c r="J40" s="185"/>
      <c r="K40" s="185"/>
      <c r="L40" s="185"/>
      <c r="M40" s="186"/>
      <c r="N40" s="60"/>
    </row>
    <row r="41" spans="1:15" s="56" customFormat="1" ht="12.75" x14ac:dyDescent="0.2">
      <c r="N41" s="60"/>
    </row>
    <row r="42" spans="1:15" s="56" customFormat="1" ht="12.75" x14ac:dyDescent="0.2">
      <c r="N42" s="60"/>
    </row>
    <row r="43" spans="1:15" s="56" customFormat="1" ht="12.75" x14ac:dyDescent="0.2">
      <c r="N43" s="60"/>
    </row>
    <row r="44" spans="1:15" s="56" customFormat="1" ht="12.75" x14ac:dyDescent="0.2">
      <c r="N44" s="60"/>
    </row>
    <row r="45" spans="1:15" s="56" customFormat="1" ht="12.75" x14ac:dyDescent="0.2">
      <c r="N45" s="60"/>
    </row>
    <row r="46" spans="1:15" s="56" customFormat="1" ht="12.75" x14ac:dyDescent="0.2">
      <c r="N46" s="60"/>
    </row>
    <row r="47" spans="1:15" s="56" customFormat="1" ht="12.75" x14ac:dyDescent="0.2">
      <c r="N47" s="60"/>
    </row>
    <row r="48" spans="1:15" s="56" customFormat="1" ht="12.75" x14ac:dyDescent="0.2">
      <c r="N48" s="60"/>
    </row>
    <row r="49" spans="1:15" s="56" customFormat="1" ht="12.75" x14ac:dyDescent="0.2">
      <c r="N49" s="60"/>
    </row>
    <row r="50" spans="1:15" s="56" customFormat="1" ht="12.75" x14ac:dyDescent="0.2">
      <c r="N50" s="60"/>
    </row>
    <row r="51" spans="1:15" s="56" customFormat="1" ht="12.75" x14ac:dyDescent="0.2">
      <c r="N51" s="60"/>
    </row>
    <row r="52" spans="1:15" s="56" customFormat="1" ht="12.75" x14ac:dyDescent="0.2">
      <c r="N52" s="60"/>
    </row>
    <row r="53" spans="1:15" s="56" customFormat="1" ht="12.75" x14ac:dyDescent="0.2">
      <c r="N53" s="60"/>
    </row>
    <row r="54" spans="1:15" s="56" customFormat="1" ht="12.75" x14ac:dyDescent="0.2">
      <c r="N54" s="60"/>
    </row>
    <row r="55" spans="1:15" s="56" customFormat="1" ht="12.75" x14ac:dyDescent="0.2">
      <c r="N55" s="60"/>
    </row>
    <row r="56" spans="1:15" s="56" customFormat="1" ht="12.75" x14ac:dyDescent="0.2">
      <c r="N56" s="60"/>
    </row>
    <row r="57" spans="1:15" s="56" customFormat="1" ht="12.75" x14ac:dyDescent="0.2">
      <c r="N57" s="60"/>
    </row>
    <row r="58" spans="1:15" s="56" customFormat="1" ht="12.75" x14ac:dyDescent="0.2">
      <c r="N58" s="60"/>
    </row>
    <row r="59" spans="1:15" x14ac:dyDescent="0.25">
      <c r="A59" s="56"/>
      <c r="B59" s="56"/>
      <c r="C59" s="56"/>
      <c r="D59" s="56"/>
      <c r="E59" s="56"/>
      <c r="F59" s="56"/>
      <c r="G59" s="56"/>
      <c r="H59" s="56"/>
      <c r="I59" s="56"/>
      <c r="J59" s="56"/>
      <c r="K59" s="56"/>
      <c r="L59" s="56"/>
      <c r="M59" s="56"/>
      <c r="N59" s="60"/>
      <c r="O59" s="56"/>
    </row>
    <row r="60" spans="1:15" x14ac:dyDescent="0.25">
      <c r="A60" s="56"/>
      <c r="B60" s="56"/>
      <c r="C60" s="56"/>
      <c r="D60" s="56"/>
      <c r="E60" s="56"/>
      <c r="F60" s="56"/>
      <c r="G60" s="56"/>
      <c r="H60" s="56"/>
      <c r="I60" s="56"/>
      <c r="J60" s="56"/>
      <c r="K60" s="56"/>
      <c r="L60" s="56"/>
      <c r="M60" s="56"/>
      <c r="N60" s="60"/>
      <c r="O60" s="56"/>
    </row>
    <row r="61" spans="1:15" x14ac:dyDescent="0.25">
      <c r="A61" s="56"/>
      <c r="B61" s="56"/>
      <c r="C61" s="56"/>
      <c r="D61" s="56"/>
      <c r="E61" s="56"/>
      <c r="F61" s="56"/>
      <c r="G61" s="56"/>
      <c r="H61" s="56"/>
      <c r="I61" s="56"/>
      <c r="J61" s="56"/>
      <c r="K61" s="56"/>
      <c r="L61" s="56"/>
      <c r="M61" s="56"/>
      <c r="N61" s="60"/>
      <c r="O61" s="56"/>
    </row>
    <row r="62" spans="1:15" x14ac:dyDescent="0.25">
      <c r="A62" s="56"/>
      <c r="B62" s="56"/>
      <c r="C62" s="56"/>
      <c r="D62" s="56"/>
      <c r="E62" s="56"/>
      <c r="F62" s="56"/>
      <c r="G62" s="56"/>
      <c r="H62" s="56"/>
      <c r="I62" s="56"/>
      <c r="J62" s="56"/>
      <c r="K62" s="56"/>
      <c r="L62" s="56"/>
      <c r="M62" s="56"/>
      <c r="N62" s="60"/>
      <c r="O62" s="56"/>
    </row>
    <row r="63" spans="1:15" x14ac:dyDescent="0.25">
      <c r="A63" s="56"/>
      <c r="B63" s="56"/>
      <c r="C63" s="56"/>
      <c r="D63" s="56"/>
      <c r="E63" s="56"/>
      <c r="F63" s="56"/>
      <c r="G63" s="56"/>
      <c r="H63" s="56"/>
      <c r="I63" s="56"/>
      <c r="J63" s="56"/>
      <c r="K63" s="56"/>
      <c r="L63" s="56"/>
      <c r="M63" s="56"/>
      <c r="N63" s="60"/>
      <c r="O63" s="56"/>
    </row>
    <row r="64" spans="1:15" x14ac:dyDescent="0.25">
      <c r="A64" s="56"/>
      <c r="B64" s="56"/>
      <c r="C64" s="56"/>
      <c r="D64" s="56"/>
      <c r="E64" s="56"/>
      <c r="F64" s="56"/>
      <c r="G64" s="56"/>
      <c r="H64" s="56"/>
      <c r="I64" s="56"/>
      <c r="J64" s="56"/>
      <c r="K64" s="56"/>
      <c r="L64" s="56"/>
      <c r="M64" s="56"/>
      <c r="N64" s="60"/>
      <c r="O64" s="56"/>
    </row>
    <row r="65" spans="1:15" x14ac:dyDescent="0.25">
      <c r="A65" s="56"/>
      <c r="B65" s="56"/>
      <c r="C65" s="56"/>
      <c r="D65" s="56"/>
      <c r="E65" s="56"/>
      <c r="F65" s="56"/>
      <c r="G65" s="56"/>
      <c r="H65" s="56"/>
      <c r="I65" s="56"/>
      <c r="J65" s="56"/>
      <c r="K65" s="56"/>
      <c r="L65" s="56"/>
      <c r="M65" s="56"/>
      <c r="N65" s="60"/>
      <c r="O65" s="56"/>
    </row>
    <row r="66" spans="1:15" x14ac:dyDescent="0.25">
      <c r="A66" s="56"/>
      <c r="B66" s="56"/>
      <c r="C66" s="56"/>
      <c r="D66" s="56"/>
      <c r="E66" s="56"/>
      <c r="F66" s="56"/>
      <c r="G66" s="56"/>
      <c r="H66" s="56"/>
      <c r="I66" s="56"/>
      <c r="J66" s="56"/>
      <c r="K66" s="56"/>
      <c r="L66" s="56"/>
      <c r="M66" s="56"/>
      <c r="N66" s="60"/>
      <c r="O66" s="56"/>
    </row>
    <row r="67" spans="1:15" x14ac:dyDescent="0.25">
      <c r="A67" s="56"/>
      <c r="B67" s="56"/>
      <c r="C67" s="56"/>
      <c r="D67" s="56"/>
      <c r="E67" s="56"/>
      <c r="F67" s="56"/>
      <c r="G67" s="56"/>
      <c r="H67" s="56"/>
      <c r="I67" s="56"/>
      <c r="J67" s="56"/>
      <c r="K67" s="56"/>
      <c r="L67" s="56"/>
      <c r="M67" s="56"/>
      <c r="N67" s="60"/>
    </row>
    <row r="68" spans="1:15" x14ac:dyDescent="0.25">
      <c r="A68" s="56"/>
      <c r="B68" s="56"/>
      <c r="C68" s="56"/>
      <c r="D68" s="56"/>
      <c r="E68" s="56"/>
      <c r="F68" s="56"/>
      <c r="G68" s="56"/>
      <c r="H68" s="56"/>
      <c r="I68" s="56"/>
      <c r="J68" s="56"/>
      <c r="K68" s="56"/>
      <c r="L68" s="56"/>
      <c r="M68" s="56"/>
      <c r="N68" s="60"/>
    </row>
    <row r="69" spans="1:15" x14ac:dyDescent="0.25">
      <c r="A69" s="56"/>
      <c r="B69" s="56"/>
      <c r="C69" s="56"/>
      <c r="D69" s="56"/>
      <c r="E69" s="56"/>
      <c r="F69" s="56"/>
      <c r="G69" s="56"/>
      <c r="H69" s="56"/>
      <c r="I69" s="56"/>
      <c r="J69" s="56"/>
      <c r="K69" s="56"/>
      <c r="L69" s="56"/>
      <c r="M69" s="56"/>
    </row>
  </sheetData>
  <mergeCells count="34">
    <mergeCell ref="A4:M4"/>
    <mergeCell ref="A2:M3"/>
    <mergeCell ref="A1:M1"/>
    <mergeCell ref="B10:M10"/>
    <mergeCell ref="B9:M9"/>
    <mergeCell ref="A5:M5"/>
    <mergeCell ref="A6:M6"/>
    <mergeCell ref="A7:M7"/>
    <mergeCell ref="G33:M33"/>
    <mergeCell ref="C21:M21"/>
    <mergeCell ref="C22:M22"/>
    <mergeCell ref="C28:M29"/>
    <mergeCell ref="C24:D24"/>
    <mergeCell ref="E24:I24"/>
    <mergeCell ref="C25:D26"/>
    <mergeCell ref="E25:I26"/>
    <mergeCell ref="G36:M37"/>
    <mergeCell ref="A35:E35"/>
    <mergeCell ref="A37:F37"/>
    <mergeCell ref="G34:M34"/>
    <mergeCell ref="G35:M35"/>
    <mergeCell ref="A31:B31"/>
    <mergeCell ref="B11:M11"/>
    <mergeCell ref="A18:M18"/>
    <mergeCell ref="A19:B19"/>
    <mergeCell ref="C19:M19"/>
    <mergeCell ref="A21:B22"/>
    <mergeCell ref="C31:M31"/>
    <mergeCell ref="A28:B29"/>
    <mergeCell ref="A24:B26"/>
    <mergeCell ref="B15:M15"/>
    <mergeCell ref="B17:M17"/>
    <mergeCell ref="B13:M13"/>
    <mergeCell ref="B12:M12"/>
  </mergeCells>
  <pageMargins left="0.5" right="0.25" top="0.75" bottom="0.75" header="0.3" footer="0.3"/>
  <pageSetup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47"/>
  <sheetViews>
    <sheetView zoomScale="90" zoomScaleNormal="90" workbookViewId="0">
      <selection activeCell="AQ18" sqref="AQ18"/>
    </sheetView>
  </sheetViews>
  <sheetFormatPr defaultColWidth="9.140625" defaultRowHeight="15.75" x14ac:dyDescent="0.25"/>
  <cols>
    <col min="1" max="1" width="2.5703125" style="22" customWidth="1"/>
    <col min="2" max="2" width="4.140625" style="22" customWidth="1"/>
    <col min="3" max="5" width="4.28515625" style="22" customWidth="1"/>
    <col min="6" max="6" width="4.7109375" style="22" customWidth="1"/>
    <col min="7" max="7" width="6.28515625" style="47" bestFit="1" customWidth="1"/>
    <col min="8" max="8" width="5.7109375" style="22" customWidth="1"/>
    <col min="9" max="9" width="1.28515625" style="22" customWidth="1"/>
    <col min="10" max="14" width="4.28515625" style="22" customWidth="1"/>
    <col min="15" max="15" width="6.42578125" style="47" bestFit="1" customWidth="1"/>
    <col min="16" max="16" width="5.7109375" style="22" customWidth="1"/>
    <col min="17" max="17" width="1.28515625" style="22" customWidth="1"/>
    <col min="18" max="22" width="4.28515625" style="22" customWidth="1"/>
    <col min="23" max="23" width="6.7109375" style="47" customWidth="1"/>
    <col min="24" max="24" width="5.7109375" style="22" customWidth="1"/>
    <col min="25" max="25" width="1.28515625" style="22" customWidth="1"/>
    <col min="26" max="30" width="4.28515625" style="22" customWidth="1"/>
    <col min="31" max="31" width="7.5703125" style="22" customWidth="1"/>
    <col min="32" max="32" width="5.7109375" style="213" customWidth="1"/>
    <col min="33" max="16384" width="9.140625" style="22"/>
  </cols>
  <sheetData>
    <row r="1" spans="1:35" x14ac:dyDescent="0.25">
      <c r="A1" s="77" t="s">
        <v>151</v>
      </c>
      <c r="B1" s="77"/>
      <c r="C1" s="77"/>
      <c r="D1" s="77"/>
      <c r="E1" s="77"/>
      <c r="I1" s="318" t="s">
        <v>0</v>
      </c>
      <c r="J1" s="424"/>
      <c r="K1" s="424"/>
      <c r="L1" s="424"/>
      <c r="M1" s="424"/>
      <c r="N1" s="424"/>
      <c r="O1" s="424"/>
      <c r="P1" s="424"/>
      <c r="Q1" s="424"/>
      <c r="R1" s="424"/>
      <c r="S1" s="424"/>
      <c r="T1" s="424"/>
      <c r="U1" s="21"/>
      <c r="V1" s="318"/>
      <c r="W1" s="318" t="s">
        <v>1</v>
      </c>
      <c r="X1" s="424"/>
      <c r="Y1" s="424"/>
      <c r="Z1" s="424"/>
      <c r="AA1" s="424"/>
      <c r="AB1" s="424"/>
      <c r="AC1" s="424"/>
      <c r="AD1" s="424"/>
      <c r="AE1" s="424"/>
      <c r="AF1" s="424"/>
    </row>
    <row r="2" spans="1:35" x14ac:dyDescent="0.25">
      <c r="A2" s="425" t="s">
        <v>38</v>
      </c>
      <c r="B2" s="426"/>
      <c r="C2" s="426"/>
      <c r="D2" s="426"/>
      <c r="E2" s="426"/>
      <c r="J2" s="27"/>
      <c r="K2" s="23"/>
      <c r="L2" s="25"/>
      <c r="M2" s="24"/>
      <c r="N2" s="25"/>
      <c r="O2" s="24"/>
      <c r="P2" s="25"/>
      <c r="Q2" s="24"/>
      <c r="R2" s="26"/>
      <c r="S2" s="27"/>
      <c r="T2" s="27"/>
      <c r="W2" s="22"/>
      <c r="X2" s="27"/>
      <c r="Y2" s="27"/>
      <c r="Z2" s="27"/>
      <c r="AA2" s="27"/>
      <c r="AB2" s="27"/>
      <c r="AC2" s="27"/>
      <c r="AD2" s="27"/>
      <c r="AE2" s="27"/>
      <c r="AF2" s="211"/>
    </row>
    <row r="3" spans="1:35" ht="15.75" customHeight="1" x14ac:dyDescent="0.3">
      <c r="A3" s="427"/>
      <c r="B3" s="427"/>
      <c r="G3" s="318"/>
      <c r="H3" s="318"/>
      <c r="I3" s="317" t="s">
        <v>2</v>
      </c>
      <c r="J3" s="424"/>
      <c r="K3" s="424"/>
      <c r="L3" s="424"/>
      <c r="M3" s="424"/>
      <c r="N3" s="424"/>
      <c r="O3" s="424"/>
      <c r="P3" s="424"/>
      <c r="Q3" s="424"/>
      <c r="R3" s="424"/>
      <c r="S3" s="424"/>
      <c r="T3" s="424"/>
      <c r="U3" s="318"/>
      <c r="V3" s="318"/>
      <c r="W3" s="318" t="s">
        <v>3</v>
      </c>
      <c r="X3" s="428" t="s">
        <v>219</v>
      </c>
      <c r="Y3" s="428"/>
      <c r="Z3" s="428"/>
      <c r="AA3" s="428"/>
      <c r="AB3" s="428"/>
      <c r="AC3" s="428"/>
      <c r="AD3" s="428"/>
      <c r="AE3" s="428"/>
      <c r="AF3" s="428"/>
    </row>
    <row r="4" spans="1:35" ht="3" customHeight="1" x14ac:dyDescent="0.25">
      <c r="J4" s="88"/>
      <c r="K4" s="88"/>
      <c r="L4" s="88"/>
      <c r="M4" s="88"/>
      <c r="N4" s="88"/>
      <c r="O4" s="88"/>
      <c r="P4" s="88"/>
      <c r="Q4" s="88"/>
      <c r="R4" s="88"/>
      <c r="S4" s="88"/>
      <c r="T4" s="88"/>
      <c r="X4" s="27"/>
      <c r="Y4" s="27"/>
      <c r="Z4" s="27"/>
      <c r="AA4" s="27"/>
      <c r="AB4" s="27"/>
      <c r="AC4" s="27"/>
      <c r="AD4" s="27"/>
      <c r="AE4" s="27"/>
      <c r="AF4" s="211"/>
    </row>
    <row r="5" spans="1:35" ht="14.1" customHeight="1" x14ac:dyDescent="0.25">
      <c r="B5" s="429" t="s">
        <v>213</v>
      </c>
      <c r="C5" s="430"/>
      <c r="D5" s="430"/>
      <c r="E5" s="430"/>
      <c r="F5" s="431"/>
      <c r="G5" s="148" t="s">
        <v>39</v>
      </c>
      <c r="H5" s="230"/>
      <c r="I5" s="149"/>
      <c r="J5" s="432" t="s">
        <v>214</v>
      </c>
      <c r="K5" s="430"/>
      <c r="L5" s="430"/>
      <c r="M5" s="430"/>
      <c r="N5" s="431"/>
      <c r="O5" s="148" t="s">
        <v>39</v>
      </c>
      <c r="P5" s="230"/>
      <c r="Q5" s="149"/>
      <c r="R5" s="433" t="s">
        <v>215</v>
      </c>
      <c r="S5" s="434"/>
      <c r="T5" s="434"/>
      <c r="U5" s="434"/>
      <c r="V5" s="435"/>
      <c r="W5" s="148" t="s">
        <v>39</v>
      </c>
      <c r="X5" s="230"/>
      <c r="Y5" s="149"/>
      <c r="Z5" s="429" t="s">
        <v>216</v>
      </c>
      <c r="AA5" s="430"/>
      <c r="AB5" s="430"/>
      <c r="AC5" s="430"/>
      <c r="AD5" s="431"/>
      <c r="AE5" s="148" t="s">
        <v>39</v>
      </c>
      <c r="AF5" s="230"/>
    </row>
    <row r="6" spans="1:35" ht="14.1" customHeight="1" thickBot="1" x14ac:dyDescent="0.3">
      <c r="B6" s="170" t="s">
        <v>40</v>
      </c>
      <c r="C6" s="170" t="s">
        <v>41</v>
      </c>
      <c r="D6" s="170" t="s">
        <v>42</v>
      </c>
      <c r="E6" s="170" t="s">
        <v>41</v>
      </c>
      <c r="F6" s="170" t="s">
        <v>43</v>
      </c>
      <c r="G6" s="150" t="s">
        <v>182</v>
      </c>
      <c r="H6" s="149"/>
      <c r="I6" s="149"/>
      <c r="J6" s="170" t="s">
        <v>40</v>
      </c>
      <c r="K6" s="170" t="s">
        <v>41</v>
      </c>
      <c r="L6" s="170" t="s">
        <v>42</v>
      </c>
      <c r="M6" s="170" t="s">
        <v>41</v>
      </c>
      <c r="N6" s="170" t="s">
        <v>43</v>
      </c>
      <c r="O6" s="150" t="s">
        <v>182</v>
      </c>
      <c r="P6" s="149"/>
      <c r="Q6" s="149"/>
      <c r="R6" s="170" t="s">
        <v>40</v>
      </c>
      <c r="S6" s="170" t="s">
        <v>41</v>
      </c>
      <c r="T6" s="170" t="s">
        <v>42</v>
      </c>
      <c r="U6" s="170" t="s">
        <v>41</v>
      </c>
      <c r="V6" s="170" t="s">
        <v>43</v>
      </c>
      <c r="W6" s="150" t="s">
        <v>182</v>
      </c>
      <c r="X6" s="149"/>
      <c r="Y6" s="149"/>
      <c r="Z6" s="170" t="s">
        <v>40</v>
      </c>
      <c r="AA6" s="170" t="s">
        <v>41</v>
      </c>
      <c r="AB6" s="170" t="s">
        <v>42</v>
      </c>
      <c r="AC6" s="170" t="s">
        <v>41</v>
      </c>
      <c r="AD6" s="170" t="s">
        <v>43</v>
      </c>
      <c r="AE6" s="150" t="s">
        <v>182</v>
      </c>
      <c r="AF6" s="149"/>
    </row>
    <row r="7" spans="1:35" ht="14.1" customHeight="1" thickBot="1" x14ac:dyDescent="0.3">
      <c r="B7" s="332">
        <v>1</v>
      </c>
      <c r="C7" s="168">
        <v>2</v>
      </c>
      <c r="D7" s="333">
        <v>3</v>
      </c>
      <c r="E7" s="334">
        <v>4</v>
      </c>
      <c r="F7" s="167">
        <v>5</v>
      </c>
      <c r="G7" s="150" t="s">
        <v>44</v>
      </c>
      <c r="H7" s="151"/>
      <c r="I7" s="149"/>
      <c r="J7" s="169"/>
      <c r="K7" s="169"/>
      <c r="L7" s="169"/>
      <c r="M7" s="166">
        <v>1</v>
      </c>
      <c r="N7" s="166">
        <v>2</v>
      </c>
      <c r="O7" s="150" t="s">
        <v>44</v>
      </c>
      <c r="P7" s="151"/>
      <c r="Q7" s="149"/>
      <c r="R7" s="334">
        <v>2</v>
      </c>
      <c r="S7" s="174">
        <v>3</v>
      </c>
      <c r="T7" s="164">
        <v>4</v>
      </c>
      <c r="U7" s="337">
        <v>5</v>
      </c>
      <c r="V7" s="176">
        <v>6</v>
      </c>
      <c r="W7" s="150" t="s">
        <v>44</v>
      </c>
      <c r="X7" s="151"/>
      <c r="Y7" s="149"/>
      <c r="Z7" s="169"/>
      <c r="AA7" s="164">
        <v>1</v>
      </c>
      <c r="AB7" s="165">
        <v>2</v>
      </c>
      <c r="AC7" s="164">
        <v>3</v>
      </c>
      <c r="AD7" s="164">
        <v>4</v>
      </c>
      <c r="AE7" s="150" t="s">
        <v>44</v>
      </c>
      <c r="AF7" s="151"/>
    </row>
    <row r="8" spans="1:35" ht="14.1" customHeight="1" x14ac:dyDescent="0.25">
      <c r="B8" s="166">
        <v>8</v>
      </c>
      <c r="C8" s="335">
        <v>9</v>
      </c>
      <c r="D8" s="166">
        <v>10</v>
      </c>
      <c r="E8" s="168">
        <v>11</v>
      </c>
      <c r="F8" s="166">
        <v>12</v>
      </c>
      <c r="G8" s="150" t="s">
        <v>45</v>
      </c>
      <c r="H8" s="152"/>
      <c r="I8" s="149"/>
      <c r="J8" s="166">
        <v>5</v>
      </c>
      <c r="K8" s="166">
        <v>6</v>
      </c>
      <c r="L8" s="166">
        <v>7</v>
      </c>
      <c r="M8" s="166">
        <v>8</v>
      </c>
      <c r="N8" s="166">
        <v>9</v>
      </c>
      <c r="O8" s="150" t="s">
        <v>45</v>
      </c>
      <c r="P8" s="152"/>
      <c r="Q8" s="149"/>
      <c r="R8" s="176">
        <v>9</v>
      </c>
      <c r="S8" s="174">
        <v>10</v>
      </c>
      <c r="T8" s="164">
        <v>11</v>
      </c>
      <c r="U8" s="164">
        <v>12</v>
      </c>
      <c r="V8" s="176">
        <v>13</v>
      </c>
      <c r="W8" s="150" t="s">
        <v>45</v>
      </c>
      <c r="X8" s="152"/>
      <c r="Y8" s="149"/>
      <c r="Z8" s="164">
        <v>7</v>
      </c>
      <c r="AA8" s="164">
        <v>8</v>
      </c>
      <c r="AB8" s="164">
        <v>9</v>
      </c>
      <c r="AC8" s="164">
        <v>10</v>
      </c>
      <c r="AD8" s="164">
        <v>11</v>
      </c>
      <c r="AE8" s="150" t="s">
        <v>45</v>
      </c>
      <c r="AF8" s="152"/>
    </row>
    <row r="9" spans="1:35" ht="14.1" customHeight="1" x14ac:dyDescent="0.25">
      <c r="B9" s="168">
        <v>15</v>
      </c>
      <c r="C9" s="166">
        <v>16</v>
      </c>
      <c r="D9" s="166">
        <v>17</v>
      </c>
      <c r="E9" s="166">
        <v>18</v>
      </c>
      <c r="F9" s="166">
        <v>19</v>
      </c>
      <c r="G9" s="150" t="s">
        <v>46</v>
      </c>
      <c r="H9" s="151"/>
      <c r="I9" s="149"/>
      <c r="J9" s="166">
        <v>12</v>
      </c>
      <c r="K9" s="166">
        <v>13</v>
      </c>
      <c r="L9" s="166">
        <v>14</v>
      </c>
      <c r="M9" s="166">
        <v>15</v>
      </c>
      <c r="N9" s="166">
        <v>16</v>
      </c>
      <c r="O9" s="150" t="s">
        <v>46</v>
      </c>
      <c r="P9" s="151"/>
      <c r="Q9" s="149"/>
      <c r="R9" s="176">
        <v>16</v>
      </c>
      <c r="S9" s="164">
        <v>17</v>
      </c>
      <c r="T9" s="164">
        <v>18</v>
      </c>
      <c r="U9" s="164">
        <v>19</v>
      </c>
      <c r="V9" s="164">
        <v>20</v>
      </c>
      <c r="W9" s="150" t="s">
        <v>46</v>
      </c>
      <c r="X9" s="151"/>
      <c r="Y9" s="149"/>
      <c r="Z9" s="164">
        <v>14</v>
      </c>
      <c r="AA9" s="164">
        <v>15</v>
      </c>
      <c r="AB9" s="164">
        <v>16</v>
      </c>
      <c r="AC9" s="164">
        <v>17</v>
      </c>
      <c r="AD9" s="164">
        <v>18</v>
      </c>
      <c r="AE9" s="150" t="s">
        <v>46</v>
      </c>
      <c r="AF9" s="151"/>
    </row>
    <row r="10" spans="1:35" ht="14.1" customHeight="1" thickBot="1" x14ac:dyDescent="0.3">
      <c r="B10" s="166">
        <v>22</v>
      </c>
      <c r="C10" s="166">
        <v>23</v>
      </c>
      <c r="D10" s="166">
        <v>24</v>
      </c>
      <c r="E10" s="166">
        <v>25</v>
      </c>
      <c r="F10" s="166">
        <v>26</v>
      </c>
      <c r="G10" s="150" t="s">
        <v>47</v>
      </c>
      <c r="H10" s="154"/>
      <c r="I10" s="149"/>
      <c r="J10" s="177">
        <v>19</v>
      </c>
      <c r="K10" s="177">
        <v>20</v>
      </c>
      <c r="L10" s="177">
        <v>21</v>
      </c>
      <c r="M10" s="177">
        <v>22</v>
      </c>
      <c r="N10" s="345">
        <v>23</v>
      </c>
      <c r="O10" s="150" t="s">
        <v>47</v>
      </c>
      <c r="P10" s="154"/>
      <c r="Q10" s="149"/>
      <c r="R10" s="164">
        <v>23</v>
      </c>
      <c r="S10" s="164">
        <v>24</v>
      </c>
      <c r="T10" s="164">
        <v>25</v>
      </c>
      <c r="U10" s="164">
        <v>26</v>
      </c>
      <c r="V10" s="164">
        <v>27</v>
      </c>
      <c r="W10" s="150" t="s">
        <v>47</v>
      </c>
      <c r="X10" s="154"/>
      <c r="Y10" s="149"/>
      <c r="Z10" s="164">
        <v>21</v>
      </c>
      <c r="AA10" s="164">
        <v>22</v>
      </c>
      <c r="AB10" s="164">
        <v>23</v>
      </c>
      <c r="AC10" s="164">
        <v>24</v>
      </c>
      <c r="AD10" s="164">
        <v>25</v>
      </c>
      <c r="AE10" s="150" t="s">
        <v>47</v>
      </c>
      <c r="AF10" s="154"/>
    </row>
    <row r="11" spans="1:35" ht="14.1" customHeight="1" thickBot="1" x14ac:dyDescent="0.3">
      <c r="B11" s="166">
        <v>29</v>
      </c>
      <c r="C11" s="166">
        <v>30</v>
      </c>
      <c r="D11" s="166">
        <v>31</v>
      </c>
      <c r="E11" s="169"/>
      <c r="F11" s="169"/>
      <c r="G11" s="150" t="s">
        <v>118</v>
      </c>
      <c r="H11" s="153"/>
      <c r="I11" s="149"/>
      <c r="J11" s="164">
        <v>26</v>
      </c>
      <c r="K11" s="301">
        <v>27</v>
      </c>
      <c r="L11" s="301">
        <v>28</v>
      </c>
      <c r="M11" s="337">
        <v>29</v>
      </c>
      <c r="N11" s="334">
        <v>30</v>
      </c>
      <c r="O11" s="150" t="s">
        <v>118</v>
      </c>
      <c r="P11" s="153"/>
      <c r="Q11" s="149"/>
      <c r="R11" s="164">
        <v>30</v>
      </c>
      <c r="S11" s="169"/>
      <c r="T11" s="169"/>
      <c r="U11" s="169"/>
      <c r="V11" s="169"/>
      <c r="W11" s="150" t="s">
        <v>118</v>
      </c>
      <c r="X11" s="153"/>
      <c r="Y11" s="149"/>
      <c r="Z11" s="164">
        <v>28</v>
      </c>
      <c r="AA11" s="164">
        <v>29</v>
      </c>
      <c r="AB11" s="164">
        <v>30</v>
      </c>
      <c r="AC11" s="164">
        <v>31</v>
      </c>
      <c r="AD11" s="169"/>
      <c r="AE11" s="150" t="s">
        <v>118</v>
      </c>
      <c r="AF11" s="153"/>
    </row>
    <row r="12" spans="1:35" ht="14.1" customHeight="1" thickBot="1" x14ac:dyDescent="0.3">
      <c r="B12" s="171"/>
      <c r="C12" s="171"/>
      <c r="D12" s="171"/>
      <c r="E12" s="171"/>
      <c r="F12" s="171"/>
      <c r="G12" s="150" t="s">
        <v>48</v>
      </c>
      <c r="H12" s="155">
        <f>SUM(H5:H11)</f>
        <v>0</v>
      </c>
      <c r="I12" s="149"/>
      <c r="J12" s="171"/>
      <c r="K12" s="171"/>
      <c r="L12" s="171"/>
      <c r="M12" s="171"/>
      <c r="N12" s="171"/>
      <c r="O12" s="150" t="s">
        <v>48</v>
      </c>
      <c r="P12" s="155">
        <f>SUM(P5:P11)</f>
        <v>0</v>
      </c>
      <c r="Q12" s="149"/>
      <c r="R12" s="173"/>
      <c r="S12" s="173"/>
      <c r="T12" s="173"/>
      <c r="U12" s="173"/>
      <c r="V12" s="173"/>
      <c r="W12" s="150" t="s">
        <v>48</v>
      </c>
      <c r="X12" s="155">
        <f>SUM(X5:X11)</f>
        <v>0</v>
      </c>
      <c r="Y12" s="149"/>
      <c r="Z12" s="173"/>
      <c r="AA12" s="173"/>
      <c r="AB12" s="173"/>
      <c r="AC12" s="173"/>
      <c r="AD12" s="173"/>
      <c r="AE12" s="150" t="s">
        <v>48</v>
      </c>
      <c r="AF12" s="155">
        <f>SUM(AF5:AF11)</f>
        <v>0</v>
      </c>
      <c r="AI12" s="48"/>
    </row>
    <row r="13" spans="1:35" ht="14.1" customHeight="1" thickTop="1" x14ac:dyDescent="0.25">
      <c r="B13" s="171"/>
      <c r="C13" s="171"/>
      <c r="D13" s="171"/>
      <c r="E13" s="171"/>
      <c r="F13" s="171"/>
      <c r="G13" s="150"/>
      <c r="H13" s="231"/>
      <c r="I13" s="149"/>
      <c r="J13" s="171"/>
      <c r="K13" s="171"/>
      <c r="L13" s="171"/>
      <c r="M13" s="171"/>
      <c r="N13" s="171"/>
      <c r="O13" s="149"/>
      <c r="P13" s="149"/>
      <c r="Q13" s="149"/>
      <c r="R13" s="173"/>
      <c r="S13" s="173"/>
      <c r="T13" s="173"/>
      <c r="U13" s="173"/>
      <c r="V13" s="173"/>
      <c r="W13" s="149"/>
      <c r="X13" s="149"/>
      <c r="Y13" s="149"/>
      <c r="Z13" s="173"/>
      <c r="AA13" s="173"/>
      <c r="AB13" s="173"/>
      <c r="AC13" s="173"/>
      <c r="AD13" s="173"/>
      <c r="AE13" s="47"/>
      <c r="AF13" s="212"/>
      <c r="AI13" s="48"/>
    </row>
    <row r="14" spans="1:35" ht="14.1" customHeight="1" x14ac:dyDescent="0.25">
      <c r="B14" s="429" t="s">
        <v>217</v>
      </c>
      <c r="C14" s="430"/>
      <c r="D14" s="430"/>
      <c r="E14" s="430"/>
      <c r="F14" s="431"/>
      <c r="G14" s="148" t="s">
        <v>39</v>
      </c>
      <c r="H14" s="230"/>
      <c r="I14" s="149"/>
      <c r="J14" s="429" t="s">
        <v>218</v>
      </c>
      <c r="K14" s="430"/>
      <c r="L14" s="430"/>
      <c r="M14" s="430"/>
      <c r="N14" s="431"/>
      <c r="O14" s="148" t="s">
        <v>39</v>
      </c>
      <c r="P14" s="230"/>
      <c r="Q14" s="149"/>
      <c r="R14" s="429" t="s">
        <v>207</v>
      </c>
      <c r="S14" s="430"/>
      <c r="T14" s="430"/>
      <c r="U14" s="430"/>
      <c r="V14" s="431"/>
      <c r="W14" s="148" t="s">
        <v>39</v>
      </c>
      <c r="X14" s="230"/>
      <c r="Y14" s="149"/>
      <c r="Z14" s="429" t="s">
        <v>208</v>
      </c>
      <c r="AA14" s="430"/>
      <c r="AB14" s="430"/>
      <c r="AC14" s="430"/>
      <c r="AD14" s="431"/>
      <c r="AE14" s="148" t="s">
        <v>39</v>
      </c>
      <c r="AF14" s="230"/>
      <c r="AH14" s="90"/>
    </row>
    <row r="15" spans="1:35" ht="14.1" customHeight="1" thickBot="1" x14ac:dyDescent="0.3">
      <c r="B15" s="170" t="s">
        <v>40</v>
      </c>
      <c r="C15" s="170" t="s">
        <v>41</v>
      </c>
      <c r="D15" s="170" t="s">
        <v>42</v>
      </c>
      <c r="E15" s="170" t="s">
        <v>41</v>
      </c>
      <c r="F15" s="170" t="s">
        <v>43</v>
      </c>
      <c r="G15" s="150" t="s">
        <v>182</v>
      </c>
      <c r="H15" s="149"/>
      <c r="I15" s="149"/>
      <c r="J15" s="170" t="s">
        <v>40</v>
      </c>
      <c r="K15" s="170" t="s">
        <v>41</v>
      </c>
      <c r="L15" s="170" t="s">
        <v>42</v>
      </c>
      <c r="M15" s="170" t="s">
        <v>41</v>
      </c>
      <c r="N15" s="170" t="s">
        <v>43</v>
      </c>
      <c r="O15" s="150" t="s">
        <v>182</v>
      </c>
      <c r="P15" s="149"/>
      <c r="Q15" s="149"/>
      <c r="R15" s="175" t="s">
        <v>40</v>
      </c>
      <c r="S15" s="170" t="s">
        <v>41</v>
      </c>
      <c r="T15" s="170" t="s">
        <v>42</v>
      </c>
      <c r="U15" s="170" t="s">
        <v>41</v>
      </c>
      <c r="V15" s="170" t="s">
        <v>43</v>
      </c>
      <c r="W15" s="150" t="s">
        <v>182</v>
      </c>
      <c r="X15" s="149"/>
      <c r="Y15" s="149"/>
      <c r="Z15" s="170" t="s">
        <v>40</v>
      </c>
      <c r="AA15" s="170" t="s">
        <v>41</v>
      </c>
      <c r="AB15" s="170" t="s">
        <v>42</v>
      </c>
      <c r="AC15" s="170" t="s">
        <v>41</v>
      </c>
      <c r="AD15" s="170" t="s">
        <v>43</v>
      </c>
      <c r="AE15" s="150" t="s">
        <v>182</v>
      </c>
      <c r="AF15" s="149"/>
    </row>
    <row r="16" spans="1:35" ht="14.1" customHeight="1" thickBot="1" x14ac:dyDescent="0.3">
      <c r="B16" s="169"/>
      <c r="C16" s="169"/>
      <c r="D16" s="169"/>
      <c r="E16" s="169"/>
      <c r="F16" s="164">
        <v>1</v>
      </c>
      <c r="G16" s="150" t="s">
        <v>44</v>
      </c>
      <c r="H16" s="151"/>
      <c r="I16" s="149"/>
      <c r="J16" s="177">
        <v>2</v>
      </c>
      <c r="K16" s="177">
        <v>3</v>
      </c>
      <c r="L16" s="177">
        <v>4</v>
      </c>
      <c r="M16" s="177">
        <v>5</v>
      </c>
      <c r="N16" s="164">
        <v>6</v>
      </c>
      <c r="O16" s="150" t="s">
        <v>44</v>
      </c>
      <c r="P16" s="151"/>
      <c r="Q16" s="149"/>
      <c r="R16" s="169"/>
      <c r="S16" s="169"/>
      <c r="T16" s="334">
        <v>1</v>
      </c>
      <c r="U16" s="179">
        <v>2</v>
      </c>
      <c r="V16" s="168">
        <v>3</v>
      </c>
      <c r="W16" s="150" t="s">
        <v>44</v>
      </c>
      <c r="X16" s="151"/>
      <c r="Y16" s="149"/>
      <c r="Z16" s="177">
        <v>3</v>
      </c>
      <c r="AA16" s="164">
        <v>4</v>
      </c>
      <c r="AB16" s="164">
        <v>5</v>
      </c>
      <c r="AC16" s="164">
        <v>6</v>
      </c>
      <c r="AD16" s="164">
        <v>7</v>
      </c>
      <c r="AE16" s="150" t="s">
        <v>44</v>
      </c>
      <c r="AF16" s="151"/>
    </row>
    <row r="17" spans="2:34" ht="14.1" customHeight="1" x14ac:dyDescent="0.25">
      <c r="B17" s="164">
        <v>4</v>
      </c>
      <c r="C17" s="164">
        <v>5</v>
      </c>
      <c r="D17" s="164">
        <v>6</v>
      </c>
      <c r="E17" s="164">
        <v>7</v>
      </c>
      <c r="F17" s="164">
        <v>8</v>
      </c>
      <c r="G17" s="150" t="s">
        <v>45</v>
      </c>
      <c r="H17" s="152"/>
      <c r="I17" s="149"/>
      <c r="J17" s="164">
        <v>9</v>
      </c>
      <c r="K17" s="164">
        <v>10</v>
      </c>
      <c r="L17" s="164">
        <v>11</v>
      </c>
      <c r="M17" s="164">
        <v>12</v>
      </c>
      <c r="N17" s="164">
        <v>13</v>
      </c>
      <c r="O17" s="150" t="s">
        <v>45</v>
      </c>
      <c r="P17" s="152"/>
      <c r="Q17" s="149"/>
      <c r="R17" s="176">
        <v>6</v>
      </c>
      <c r="S17" s="164">
        <v>7</v>
      </c>
      <c r="T17" s="164">
        <v>8</v>
      </c>
      <c r="U17" s="164">
        <v>9</v>
      </c>
      <c r="V17" s="176">
        <v>10</v>
      </c>
      <c r="W17" s="150" t="s">
        <v>45</v>
      </c>
      <c r="X17" s="152"/>
      <c r="Y17" s="149"/>
      <c r="Z17" s="164">
        <v>10</v>
      </c>
      <c r="AA17" s="164">
        <v>11</v>
      </c>
      <c r="AB17" s="165">
        <v>12</v>
      </c>
      <c r="AC17" s="164">
        <v>13</v>
      </c>
      <c r="AD17" s="164">
        <v>14</v>
      </c>
      <c r="AE17" s="150" t="s">
        <v>45</v>
      </c>
      <c r="AF17" s="152"/>
    </row>
    <row r="18" spans="2:34" ht="14.1" customHeight="1" thickBot="1" x14ac:dyDescent="0.3">
      <c r="B18" s="164">
        <v>11</v>
      </c>
      <c r="C18" s="164">
        <v>12</v>
      </c>
      <c r="D18" s="178">
        <v>13</v>
      </c>
      <c r="E18" s="178">
        <v>14</v>
      </c>
      <c r="F18" s="178">
        <v>15</v>
      </c>
      <c r="G18" s="150" t="s">
        <v>46</v>
      </c>
      <c r="H18" s="151"/>
      <c r="I18" s="149"/>
      <c r="J18" s="164">
        <v>16</v>
      </c>
      <c r="K18" s="164">
        <v>17</v>
      </c>
      <c r="L18" s="164">
        <v>18</v>
      </c>
      <c r="M18" s="164">
        <v>19</v>
      </c>
      <c r="N18" s="178">
        <v>20</v>
      </c>
      <c r="O18" s="150" t="s">
        <v>46</v>
      </c>
      <c r="P18" s="151"/>
      <c r="Q18" s="149"/>
      <c r="R18" s="164">
        <v>13</v>
      </c>
      <c r="S18" s="164">
        <v>14</v>
      </c>
      <c r="T18" s="164">
        <v>15</v>
      </c>
      <c r="U18" s="164">
        <v>16</v>
      </c>
      <c r="V18" s="164">
        <v>17</v>
      </c>
      <c r="W18" s="150" t="s">
        <v>46</v>
      </c>
      <c r="X18" s="151"/>
      <c r="Y18" s="149"/>
      <c r="Z18" s="164">
        <v>17</v>
      </c>
      <c r="AA18" s="164">
        <v>18</v>
      </c>
      <c r="AB18" s="164">
        <v>19</v>
      </c>
      <c r="AC18" s="164">
        <v>20</v>
      </c>
      <c r="AD18" s="164">
        <v>21</v>
      </c>
      <c r="AE18" s="150" t="s">
        <v>46</v>
      </c>
      <c r="AF18" s="151"/>
      <c r="AH18" s="91"/>
    </row>
    <row r="19" spans="2:34" ht="14.1" customHeight="1" thickTop="1" thickBot="1" x14ac:dyDescent="0.3">
      <c r="B19" s="164">
        <v>18</v>
      </c>
      <c r="C19" s="164">
        <v>19</v>
      </c>
      <c r="D19" s="164">
        <v>20</v>
      </c>
      <c r="E19" s="178">
        <v>21</v>
      </c>
      <c r="F19" s="164">
        <v>22</v>
      </c>
      <c r="G19" s="150" t="s">
        <v>47</v>
      </c>
      <c r="H19" s="154"/>
      <c r="I19" s="149"/>
      <c r="J19" s="336">
        <v>23</v>
      </c>
      <c r="K19" s="166">
        <v>24</v>
      </c>
      <c r="L19" s="325">
        <v>25</v>
      </c>
      <c r="M19" s="179">
        <v>26</v>
      </c>
      <c r="N19" s="166">
        <v>27</v>
      </c>
      <c r="O19" s="150" t="s">
        <v>47</v>
      </c>
      <c r="P19" s="154"/>
      <c r="Q19" s="149"/>
      <c r="R19" s="164">
        <v>20</v>
      </c>
      <c r="S19" s="164">
        <v>21</v>
      </c>
      <c r="T19" s="164">
        <v>22</v>
      </c>
      <c r="U19" s="164">
        <v>23</v>
      </c>
      <c r="V19" s="164">
        <v>24</v>
      </c>
      <c r="W19" s="150" t="s">
        <v>47</v>
      </c>
      <c r="X19" s="154"/>
      <c r="Y19" s="149"/>
      <c r="Z19" s="164">
        <v>24</v>
      </c>
      <c r="AA19" s="164">
        <v>25</v>
      </c>
      <c r="AB19" s="164">
        <v>26</v>
      </c>
      <c r="AC19" s="164">
        <v>27</v>
      </c>
      <c r="AD19" s="164">
        <v>28</v>
      </c>
      <c r="AE19" s="150" t="s">
        <v>47</v>
      </c>
      <c r="AF19" s="154"/>
    </row>
    <row r="20" spans="2:34" ht="14.1" customHeight="1" thickTop="1" thickBot="1" x14ac:dyDescent="0.3">
      <c r="B20" s="164">
        <v>25</v>
      </c>
      <c r="C20" s="164">
        <v>26</v>
      </c>
      <c r="D20" s="338">
        <v>27</v>
      </c>
      <c r="E20" s="334">
        <v>28</v>
      </c>
      <c r="F20" s="335">
        <v>29</v>
      </c>
      <c r="G20" s="150" t="s">
        <v>118</v>
      </c>
      <c r="H20" s="153"/>
      <c r="I20" s="149"/>
      <c r="J20" s="166">
        <v>30</v>
      </c>
      <c r="K20" s="167">
        <v>31</v>
      </c>
      <c r="L20" s="169"/>
      <c r="M20" s="169"/>
      <c r="N20" s="169"/>
      <c r="O20" s="150" t="s">
        <v>118</v>
      </c>
      <c r="P20" s="153"/>
      <c r="Q20" s="149"/>
      <c r="R20" s="164">
        <v>27</v>
      </c>
      <c r="S20" s="164">
        <v>28</v>
      </c>
      <c r="T20" s="164">
        <v>29</v>
      </c>
      <c r="U20" s="164">
        <v>30</v>
      </c>
      <c r="V20" s="164">
        <v>31</v>
      </c>
      <c r="W20" s="150" t="s">
        <v>118</v>
      </c>
      <c r="X20" s="153"/>
      <c r="Y20" s="149"/>
      <c r="Z20" s="172"/>
      <c r="AA20" s="172"/>
      <c r="AB20" s="172"/>
      <c r="AC20" s="172"/>
      <c r="AD20" s="172"/>
      <c r="AE20" s="150" t="s">
        <v>118</v>
      </c>
      <c r="AF20" s="153"/>
    </row>
    <row r="21" spans="2:34" ht="14.1" customHeight="1" thickBot="1" x14ac:dyDescent="0.4">
      <c r="B21" s="171"/>
      <c r="C21" s="171"/>
      <c r="D21" s="171"/>
      <c r="E21" s="171"/>
      <c r="F21" s="171"/>
      <c r="G21" s="150" t="s">
        <v>48</v>
      </c>
      <c r="H21" s="155">
        <f>SUM(H14:H20)</f>
        <v>0</v>
      </c>
      <c r="I21" s="149"/>
      <c r="J21" s="473" t="s">
        <v>224</v>
      </c>
      <c r="K21" s="473"/>
      <c r="L21" s="473"/>
      <c r="M21" s="473"/>
      <c r="N21" s="473"/>
      <c r="O21" s="150" t="s">
        <v>48</v>
      </c>
      <c r="P21" s="155">
        <f>SUM(P14:P20)</f>
        <v>0</v>
      </c>
      <c r="Q21" s="149"/>
      <c r="R21" s="474"/>
      <c r="S21" s="474"/>
      <c r="T21" s="474"/>
      <c r="U21" s="474"/>
      <c r="V21" s="474"/>
      <c r="W21" s="150" t="s">
        <v>48</v>
      </c>
      <c r="X21" s="155">
        <f>SUM(X14:X20)</f>
        <v>0</v>
      </c>
      <c r="Y21" s="149"/>
      <c r="Z21" s="173"/>
      <c r="AA21" s="173"/>
      <c r="AB21" s="173"/>
      <c r="AC21" s="173"/>
      <c r="AD21" s="173"/>
      <c r="AE21" s="150" t="s">
        <v>48</v>
      </c>
      <c r="AF21" s="155">
        <f>SUM(AF14:AF20)</f>
        <v>0</v>
      </c>
    </row>
    <row r="22" spans="2:34" ht="14.1" customHeight="1" thickTop="1" x14ac:dyDescent="0.25">
      <c r="B22" s="171"/>
      <c r="C22" s="171"/>
      <c r="D22" s="171"/>
      <c r="E22" s="171"/>
      <c r="F22" s="171"/>
      <c r="G22" s="149"/>
      <c r="H22" s="149"/>
      <c r="I22" s="149"/>
      <c r="J22" s="171"/>
      <c r="K22" s="171"/>
      <c r="L22" s="171"/>
      <c r="M22" s="171"/>
      <c r="N22" s="171"/>
      <c r="O22" s="149"/>
      <c r="P22" s="149"/>
      <c r="Q22" s="149"/>
      <c r="R22" s="474"/>
      <c r="S22" s="474"/>
      <c r="T22" s="474"/>
      <c r="U22" s="474"/>
      <c r="V22" s="474"/>
      <c r="W22" s="149"/>
      <c r="X22" s="149"/>
      <c r="Y22" s="149"/>
      <c r="Z22" s="173"/>
      <c r="AA22" s="173"/>
      <c r="AB22" s="173"/>
      <c r="AC22" s="173"/>
      <c r="AD22" s="173"/>
      <c r="AE22" s="47"/>
      <c r="AF22" s="212"/>
    </row>
    <row r="23" spans="2:34" ht="14.1" customHeight="1" x14ac:dyDescent="0.25">
      <c r="B23" s="429" t="s">
        <v>209</v>
      </c>
      <c r="C23" s="430"/>
      <c r="D23" s="430"/>
      <c r="E23" s="430"/>
      <c r="F23" s="431"/>
      <c r="G23" s="148" t="s">
        <v>39</v>
      </c>
      <c r="H23" s="230"/>
      <c r="I23" s="149"/>
      <c r="J23" s="429" t="s">
        <v>210</v>
      </c>
      <c r="K23" s="430"/>
      <c r="L23" s="430"/>
      <c r="M23" s="430"/>
      <c r="N23" s="431"/>
      <c r="O23" s="148" t="s">
        <v>39</v>
      </c>
      <c r="P23" s="230"/>
      <c r="Q23" s="149"/>
      <c r="R23" s="429" t="s">
        <v>211</v>
      </c>
      <c r="S23" s="430"/>
      <c r="T23" s="430"/>
      <c r="U23" s="430"/>
      <c r="V23" s="431"/>
      <c r="W23" s="148" t="s">
        <v>39</v>
      </c>
      <c r="X23" s="230"/>
      <c r="Y23" s="94"/>
      <c r="Z23" s="429" t="s">
        <v>212</v>
      </c>
      <c r="AA23" s="430"/>
      <c r="AB23" s="430"/>
      <c r="AC23" s="430"/>
      <c r="AD23" s="431"/>
      <c r="AE23" s="148" t="s">
        <v>39</v>
      </c>
      <c r="AF23" s="230"/>
    </row>
    <row r="24" spans="2:34" ht="14.1" customHeight="1" thickBot="1" x14ac:dyDescent="0.3">
      <c r="B24" s="170" t="s">
        <v>40</v>
      </c>
      <c r="C24" s="170" t="s">
        <v>41</v>
      </c>
      <c r="D24" s="170" t="s">
        <v>42</v>
      </c>
      <c r="E24" s="170" t="s">
        <v>41</v>
      </c>
      <c r="F24" s="170" t="s">
        <v>43</v>
      </c>
      <c r="G24" s="150" t="s">
        <v>182</v>
      </c>
      <c r="H24" s="149"/>
      <c r="I24" s="149"/>
      <c r="J24" s="170" t="s">
        <v>40</v>
      </c>
      <c r="K24" s="170" t="s">
        <v>41</v>
      </c>
      <c r="L24" s="170" t="s">
        <v>42</v>
      </c>
      <c r="M24" s="170" t="s">
        <v>41</v>
      </c>
      <c r="N24" s="170" t="s">
        <v>43</v>
      </c>
      <c r="O24" s="150" t="s">
        <v>182</v>
      </c>
      <c r="P24" s="149"/>
      <c r="Q24" s="149"/>
      <c r="R24" s="170" t="s">
        <v>40</v>
      </c>
      <c r="S24" s="170" t="s">
        <v>41</v>
      </c>
      <c r="T24" s="170" t="s">
        <v>42</v>
      </c>
      <c r="U24" s="170" t="s">
        <v>41</v>
      </c>
      <c r="V24" s="170" t="s">
        <v>43</v>
      </c>
      <c r="W24" s="150" t="s">
        <v>182</v>
      </c>
      <c r="X24" s="149"/>
      <c r="Y24" s="94"/>
      <c r="Z24" s="170" t="s">
        <v>40</v>
      </c>
      <c r="AA24" s="170" t="s">
        <v>41</v>
      </c>
      <c r="AB24" s="170" t="s">
        <v>42</v>
      </c>
      <c r="AC24" s="170" t="s">
        <v>41</v>
      </c>
      <c r="AD24" s="170" t="s">
        <v>43</v>
      </c>
      <c r="AE24" s="150" t="s">
        <v>182</v>
      </c>
      <c r="AF24" s="149"/>
    </row>
    <row r="25" spans="2:34" ht="14.1" customHeight="1" x14ac:dyDescent="0.25">
      <c r="B25" s="164">
        <v>3</v>
      </c>
      <c r="C25" s="164">
        <v>4</v>
      </c>
      <c r="D25" s="164">
        <v>5</v>
      </c>
      <c r="E25" s="164">
        <v>6</v>
      </c>
      <c r="F25" s="164">
        <v>7</v>
      </c>
      <c r="G25" s="150" t="s">
        <v>44</v>
      </c>
      <c r="H25" s="151"/>
      <c r="I25" s="149"/>
      <c r="J25" s="169"/>
      <c r="K25" s="164">
        <v>1</v>
      </c>
      <c r="L25" s="164">
        <v>2</v>
      </c>
      <c r="M25" s="164">
        <v>3</v>
      </c>
      <c r="N25" s="164">
        <v>4</v>
      </c>
      <c r="O25" s="150" t="s">
        <v>44</v>
      </c>
      <c r="P25" s="151"/>
      <c r="Q25" s="149"/>
      <c r="R25" s="169"/>
      <c r="S25" s="169"/>
      <c r="T25" s="169"/>
      <c r="U25" s="164">
        <v>1</v>
      </c>
      <c r="V25" s="164">
        <v>2</v>
      </c>
      <c r="W25" s="150" t="s">
        <v>44</v>
      </c>
      <c r="X25" s="151"/>
      <c r="Y25" s="94"/>
      <c r="Z25" s="164">
        <v>2</v>
      </c>
      <c r="AA25" s="164">
        <v>3</v>
      </c>
      <c r="AB25" s="164">
        <v>4</v>
      </c>
      <c r="AC25" s="164">
        <v>5</v>
      </c>
      <c r="AD25" s="164">
        <v>6</v>
      </c>
      <c r="AE25" s="150" t="s">
        <v>44</v>
      </c>
      <c r="AF25" s="151"/>
    </row>
    <row r="26" spans="2:34" ht="14.1" customHeight="1" x14ac:dyDescent="0.25">
      <c r="B26" s="164">
        <v>10</v>
      </c>
      <c r="C26" s="164">
        <v>11</v>
      </c>
      <c r="D26" s="164">
        <v>12</v>
      </c>
      <c r="E26" s="164">
        <v>13</v>
      </c>
      <c r="F26" s="164">
        <v>14</v>
      </c>
      <c r="G26" s="150" t="s">
        <v>45</v>
      </c>
      <c r="H26" s="152"/>
      <c r="I26" s="149"/>
      <c r="J26" s="166">
        <v>7</v>
      </c>
      <c r="K26" s="166">
        <v>8</v>
      </c>
      <c r="L26" s="166">
        <v>9</v>
      </c>
      <c r="M26" s="166">
        <v>10</v>
      </c>
      <c r="N26" s="166">
        <v>11</v>
      </c>
      <c r="O26" s="150" t="s">
        <v>45</v>
      </c>
      <c r="P26" s="152"/>
      <c r="Q26" s="149"/>
      <c r="R26" s="164">
        <v>5</v>
      </c>
      <c r="S26" s="164">
        <v>6</v>
      </c>
      <c r="T26" s="164">
        <v>7</v>
      </c>
      <c r="U26" s="164">
        <v>8</v>
      </c>
      <c r="V26" s="164">
        <v>9</v>
      </c>
      <c r="W26" s="150" t="s">
        <v>45</v>
      </c>
      <c r="X26" s="152"/>
      <c r="Y26" s="94"/>
      <c r="Z26" s="177">
        <v>9</v>
      </c>
      <c r="AA26" s="177">
        <v>10</v>
      </c>
      <c r="AB26" s="177">
        <v>11</v>
      </c>
      <c r="AC26" s="166">
        <v>12</v>
      </c>
      <c r="AD26" s="166">
        <v>13</v>
      </c>
      <c r="AE26" s="150" t="s">
        <v>45</v>
      </c>
      <c r="AF26" s="152"/>
    </row>
    <row r="27" spans="2:34" ht="14.1" customHeight="1" x14ac:dyDescent="0.25">
      <c r="B27" s="164">
        <v>17</v>
      </c>
      <c r="C27" s="164">
        <v>18</v>
      </c>
      <c r="D27" s="164">
        <v>19</v>
      </c>
      <c r="E27" s="164">
        <v>20</v>
      </c>
      <c r="F27" s="164">
        <v>21</v>
      </c>
      <c r="G27" s="150" t="s">
        <v>46</v>
      </c>
      <c r="H27" s="151"/>
      <c r="I27" s="149"/>
      <c r="J27" s="164">
        <v>14</v>
      </c>
      <c r="K27" s="164">
        <v>15</v>
      </c>
      <c r="L27" s="164">
        <v>16</v>
      </c>
      <c r="M27" s="164">
        <v>17</v>
      </c>
      <c r="N27" s="164">
        <v>18</v>
      </c>
      <c r="O27" s="150" t="s">
        <v>46</v>
      </c>
      <c r="P27" s="151"/>
      <c r="Q27" s="149"/>
      <c r="R27" s="164">
        <v>12</v>
      </c>
      <c r="S27" s="164">
        <v>13</v>
      </c>
      <c r="T27" s="164">
        <v>14</v>
      </c>
      <c r="U27" s="164">
        <v>15</v>
      </c>
      <c r="V27" s="164">
        <v>16</v>
      </c>
      <c r="W27" s="150" t="s">
        <v>46</v>
      </c>
      <c r="X27" s="151"/>
      <c r="Y27" s="94"/>
      <c r="Z27" s="166">
        <v>16</v>
      </c>
      <c r="AA27" s="166">
        <v>17</v>
      </c>
      <c r="AB27" s="166">
        <v>18</v>
      </c>
      <c r="AC27" s="166">
        <v>19</v>
      </c>
      <c r="AD27" s="166">
        <v>20</v>
      </c>
      <c r="AE27" s="150" t="s">
        <v>46</v>
      </c>
      <c r="AF27" s="151"/>
    </row>
    <row r="28" spans="2:34" ht="14.1" customHeight="1" thickBot="1" x14ac:dyDescent="0.3">
      <c r="B28" s="164">
        <v>24</v>
      </c>
      <c r="C28" s="164">
        <v>25</v>
      </c>
      <c r="D28" s="164">
        <v>26</v>
      </c>
      <c r="E28" s="164">
        <v>27</v>
      </c>
      <c r="F28" s="164">
        <v>28</v>
      </c>
      <c r="G28" s="150" t="s">
        <v>47</v>
      </c>
      <c r="H28" s="154"/>
      <c r="I28" s="149"/>
      <c r="J28" s="164">
        <v>21</v>
      </c>
      <c r="K28" s="164">
        <v>22</v>
      </c>
      <c r="L28" s="164">
        <v>23</v>
      </c>
      <c r="M28" s="164">
        <v>24</v>
      </c>
      <c r="N28" s="164">
        <v>25</v>
      </c>
      <c r="O28" s="150" t="s">
        <v>47</v>
      </c>
      <c r="P28" s="154"/>
      <c r="Q28" s="149"/>
      <c r="R28" s="178">
        <v>19</v>
      </c>
      <c r="S28" s="164">
        <v>20</v>
      </c>
      <c r="T28" s="164">
        <v>21</v>
      </c>
      <c r="U28" s="164">
        <v>22</v>
      </c>
      <c r="V28" s="164">
        <v>23</v>
      </c>
      <c r="W28" s="150" t="s">
        <v>47</v>
      </c>
      <c r="X28" s="154"/>
      <c r="Y28" s="94"/>
      <c r="Z28" s="166">
        <v>23</v>
      </c>
      <c r="AA28" s="166">
        <v>24</v>
      </c>
      <c r="AB28" s="166">
        <v>25</v>
      </c>
      <c r="AC28" s="166">
        <v>26</v>
      </c>
      <c r="AD28" s="166">
        <v>27</v>
      </c>
      <c r="AE28" s="150" t="s">
        <v>47</v>
      </c>
      <c r="AF28" s="154"/>
    </row>
    <row r="29" spans="2:34" ht="14.1" customHeight="1" thickTop="1" thickBot="1" x14ac:dyDescent="0.3">
      <c r="B29" s="164">
        <v>31</v>
      </c>
      <c r="C29" s="169"/>
      <c r="D29" s="169"/>
      <c r="E29" s="169"/>
      <c r="F29" s="169"/>
      <c r="G29" s="150" t="s">
        <v>118</v>
      </c>
      <c r="H29" s="153"/>
      <c r="I29" s="149"/>
      <c r="J29" s="164">
        <v>28</v>
      </c>
      <c r="K29" s="164">
        <v>29</v>
      </c>
      <c r="L29" s="164">
        <v>30</v>
      </c>
      <c r="M29" s="169"/>
      <c r="N29" s="305"/>
      <c r="O29" s="150" t="s">
        <v>118</v>
      </c>
      <c r="P29" s="153"/>
      <c r="Q29" s="149"/>
      <c r="R29" s="325">
        <v>26</v>
      </c>
      <c r="S29" s="174">
        <v>27</v>
      </c>
      <c r="T29" s="164">
        <v>28</v>
      </c>
      <c r="U29" s="164">
        <v>29</v>
      </c>
      <c r="V29" s="164">
        <v>30</v>
      </c>
      <c r="W29" s="150" t="s">
        <v>118</v>
      </c>
      <c r="X29" s="153"/>
      <c r="Y29" s="94"/>
      <c r="Z29" s="166">
        <v>30</v>
      </c>
      <c r="AA29" s="169"/>
      <c r="AB29" s="169"/>
      <c r="AC29" s="169"/>
      <c r="AD29" s="169"/>
      <c r="AE29" s="150" t="s">
        <v>118</v>
      </c>
      <c r="AF29" s="153"/>
    </row>
    <row r="30" spans="2:34" s="48" customFormat="1" ht="13.5" customHeight="1" thickTop="1" thickBot="1" x14ac:dyDescent="0.4">
      <c r="B30" s="92"/>
      <c r="C30" s="92"/>
      <c r="D30" s="92"/>
      <c r="E30" s="92"/>
      <c r="F30" s="92"/>
      <c r="G30" s="150" t="s">
        <v>48</v>
      </c>
      <c r="H30" s="155">
        <f>SUM(H23:H29)</f>
        <v>0</v>
      </c>
      <c r="J30" s="473" t="s">
        <v>225</v>
      </c>
      <c r="K30" s="473"/>
      <c r="L30" s="473"/>
      <c r="M30" s="473"/>
      <c r="N30" s="473"/>
      <c r="O30" s="150" t="s">
        <v>48</v>
      </c>
      <c r="P30" s="155">
        <f>SUM(P23:P29)</f>
        <v>0</v>
      </c>
      <c r="R30" s="92"/>
      <c r="S30" s="92"/>
      <c r="T30" s="92"/>
      <c r="U30" s="92"/>
      <c r="V30" s="92"/>
      <c r="W30" s="150" t="s">
        <v>48</v>
      </c>
      <c r="X30" s="155">
        <f>SUM(X23:X29)</f>
        <v>0</v>
      </c>
      <c r="Y30" s="93"/>
      <c r="Z30" s="92"/>
      <c r="AA30" s="92"/>
      <c r="AB30" s="92"/>
      <c r="AC30" s="92"/>
      <c r="AD30" s="92"/>
      <c r="AE30" s="150" t="s">
        <v>48</v>
      </c>
      <c r="AF30" s="155">
        <f>SUM(AF23:AF29)</f>
        <v>0</v>
      </c>
    </row>
    <row r="31" spans="2:34" s="48" customFormat="1" ht="13.5" customHeight="1" thickTop="1" thickBot="1" x14ac:dyDescent="0.3">
      <c r="B31" s="92"/>
      <c r="C31" s="92"/>
      <c r="D31" s="92"/>
      <c r="E31" s="92"/>
      <c r="F31" s="92"/>
      <c r="G31" s="150"/>
      <c r="H31" s="231"/>
      <c r="J31" s="92"/>
      <c r="K31" s="92"/>
      <c r="L31" s="92"/>
      <c r="M31" s="92"/>
      <c r="N31" s="92"/>
      <c r="O31" s="150"/>
      <c r="P31" s="231"/>
      <c r="R31" s="92"/>
      <c r="S31" s="92"/>
      <c r="T31" s="92"/>
      <c r="U31" s="92"/>
      <c r="V31" s="92"/>
      <c r="W31" s="150"/>
      <c r="X31" s="231"/>
      <c r="Y31" s="93"/>
      <c r="Z31" s="92"/>
      <c r="AA31" s="92"/>
      <c r="AB31" s="92"/>
      <c r="AC31" s="92"/>
      <c r="AD31" s="92"/>
      <c r="AE31" s="150"/>
      <c r="AF31" s="231"/>
    </row>
    <row r="32" spans="2:34" ht="13.5" customHeight="1" thickBot="1" x14ac:dyDescent="0.3">
      <c r="B32" s="438" t="s">
        <v>119</v>
      </c>
      <c r="C32" s="439"/>
      <c r="D32" s="439"/>
      <c r="E32" s="439"/>
      <c r="F32" s="439"/>
      <c r="G32" s="439"/>
      <c r="H32" s="439"/>
      <c r="I32" s="439"/>
      <c r="J32" s="439"/>
      <c r="K32" s="440"/>
      <c r="M32" s="444" t="s">
        <v>114</v>
      </c>
      <c r="N32" s="444"/>
      <c r="O32" s="444"/>
      <c r="P32" s="444"/>
      <c r="Q32" s="444"/>
      <c r="R32" s="444"/>
      <c r="S32" s="444"/>
      <c r="T32" s="445"/>
      <c r="U32" s="445"/>
      <c r="V32" s="445"/>
      <c r="W32" s="445"/>
      <c r="Y32" s="95"/>
      <c r="Z32" s="221"/>
      <c r="AA32" s="222"/>
      <c r="AB32" s="222"/>
      <c r="AC32" s="222"/>
      <c r="AD32" s="222"/>
      <c r="AE32" s="222"/>
      <c r="AF32" s="223"/>
    </row>
    <row r="33" spans="2:32" ht="16.5" customHeight="1" thickBot="1" x14ac:dyDescent="0.3">
      <c r="B33" s="441"/>
      <c r="C33" s="442"/>
      <c r="D33" s="442"/>
      <c r="E33" s="442"/>
      <c r="F33" s="442"/>
      <c r="G33" s="442"/>
      <c r="H33" s="442"/>
      <c r="I33" s="442"/>
      <c r="J33" s="442"/>
      <c r="K33" s="443"/>
      <c r="M33" s="162"/>
      <c r="N33" s="130" t="s">
        <v>49</v>
      </c>
      <c r="O33" s="129"/>
      <c r="P33" s="129"/>
      <c r="Q33" s="130"/>
      <c r="R33" s="129"/>
      <c r="S33" s="163"/>
      <c r="T33" s="130" t="s">
        <v>51</v>
      </c>
      <c r="U33" s="130"/>
      <c r="V33" s="130"/>
      <c r="W33" s="130"/>
      <c r="Y33" s="94"/>
      <c r="Z33" s="446" t="s">
        <v>52</v>
      </c>
      <c r="AA33" s="447"/>
      <c r="AB33" s="447"/>
      <c r="AC33" s="447"/>
      <c r="AD33" s="447"/>
      <c r="AE33" s="447"/>
      <c r="AF33" s="448"/>
    </row>
    <row r="34" spans="2:32" ht="24.75" customHeight="1" thickBot="1" x14ac:dyDescent="0.3">
      <c r="B34" s="320"/>
      <c r="C34" s="216" t="s">
        <v>196</v>
      </c>
      <c r="D34" s="216"/>
      <c r="E34" s="216"/>
      <c r="F34" s="322"/>
      <c r="G34" s="323"/>
      <c r="H34" s="217"/>
      <c r="I34" s="246"/>
      <c r="J34" s="478" t="s">
        <v>200</v>
      </c>
      <c r="K34" s="479"/>
      <c r="M34" s="96"/>
      <c r="N34" s="96"/>
      <c r="O34" s="96"/>
      <c r="P34" s="96"/>
      <c r="Q34" s="96"/>
      <c r="R34" s="96"/>
      <c r="S34" s="96"/>
      <c r="T34" s="96"/>
      <c r="U34" s="96"/>
      <c r="V34" s="96"/>
      <c r="W34" s="96"/>
      <c r="Z34" s="436" t="s">
        <v>4</v>
      </c>
      <c r="AA34" s="437"/>
      <c r="AB34" s="437"/>
      <c r="AC34" s="437"/>
      <c r="AD34" s="437"/>
      <c r="AE34" s="437"/>
      <c r="AF34" s="310">
        <f>SUM(H5,P5,X5,AF5,H14,P14,X14,AF14,H23,P23,X23,AF23)</f>
        <v>0</v>
      </c>
    </row>
    <row r="35" spans="2:32" ht="18.75" customHeight="1" thickTop="1" thickBot="1" x14ac:dyDescent="0.3">
      <c r="B35" s="324"/>
      <c r="C35" s="130" t="s">
        <v>198</v>
      </c>
      <c r="D35" s="94"/>
      <c r="E35" s="94"/>
      <c r="F35" s="214"/>
      <c r="G35" s="321"/>
      <c r="H35" s="21"/>
      <c r="I35" s="247"/>
      <c r="J35" s="480"/>
      <c r="K35" s="481"/>
      <c r="M35" s="89"/>
      <c r="N35" s="89"/>
      <c r="O35" s="89"/>
      <c r="P35" s="89"/>
      <c r="Q35" s="89"/>
      <c r="R35" s="89"/>
      <c r="S35" s="89"/>
      <c r="T35" s="89"/>
      <c r="U35" s="89"/>
      <c r="V35" s="89"/>
      <c r="W35" s="89"/>
      <c r="Z35" s="436" t="s">
        <v>58</v>
      </c>
      <c r="AA35" s="437"/>
      <c r="AB35" s="437"/>
      <c r="AC35" s="437"/>
      <c r="AD35" s="437"/>
      <c r="AE35" s="437"/>
      <c r="AF35" s="310">
        <f>SUM(H7,P7,X7,AF7,H16,P16,X16,AF16,H25,P25,X25,AF25)</f>
        <v>0</v>
      </c>
    </row>
    <row r="36" spans="2:32" ht="18.75" customHeight="1" thickTop="1" x14ac:dyDescent="0.25">
      <c r="B36" s="326"/>
      <c r="C36" s="449" t="s">
        <v>197</v>
      </c>
      <c r="D36" s="450"/>
      <c r="E36" s="450"/>
      <c r="F36" s="450"/>
      <c r="G36" s="450"/>
      <c r="H36" s="450"/>
      <c r="I36" s="247"/>
      <c r="J36" s="480"/>
      <c r="K36" s="481"/>
      <c r="M36" s="89"/>
      <c r="N36" s="89"/>
      <c r="O36" s="89"/>
      <c r="P36" s="89"/>
      <c r="Q36" s="89"/>
      <c r="R36" s="89"/>
      <c r="S36" s="89"/>
      <c r="T36" s="89"/>
      <c r="U36" s="89"/>
      <c r="V36" s="89"/>
      <c r="W36" s="89"/>
      <c r="Y36" s="96"/>
      <c r="Z36" s="436" t="s">
        <v>59</v>
      </c>
      <c r="AA36" s="437"/>
      <c r="AB36" s="437"/>
      <c r="AC36" s="437"/>
      <c r="AD36" s="437"/>
      <c r="AE36" s="437"/>
      <c r="AF36" s="310">
        <f>SUM(H8,P8,X8,AF8,H17,P17,X17,AF17,H26,P26,X26,AF26)</f>
        <v>0</v>
      </c>
    </row>
    <row r="37" spans="2:32" ht="18.75" customHeight="1" x14ac:dyDescent="0.25">
      <c r="B37" s="218"/>
      <c r="C37" s="94" t="s">
        <v>199</v>
      </c>
      <c r="D37" s="94"/>
      <c r="E37" s="94"/>
      <c r="F37" s="94"/>
      <c r="G37" s="97"/>
      <c r="H37" s="247"/>
      <c r="I37" s="247"/>
      <c r="J37" s="480"/>
      <c r="K37" s="481"/>
      <c r="M37" s="89"/>
      <c r="N37" s="89"/>
      <c r="O37" s="89"/>
      <c r="P37" s="89"/>
      <c r="Q37" s="89"/>
      <c r="R37" s="89"/>
      <c r="S37" s="89"/>
      <c r="T37" s="89"/>
      <c r="U37" s="89"/>
      <c r="V37" s="89"/>
      <c r="W37" s="89"/>
      <c r="Y37" s="89"/>
      <c r="Z37" s="436" t="s">
        <v>60</v>
      </c>
      <c r="AA37" s="437"/>
      <c r="AB37" s="437"/>
      <c r="AC37" s="437"/>
      <c r="AD37" s="437"/>
      <c r="AE37" s="437"/>
      <c r="AF37" s="310">
        <f>SUM(H9,P9,X9,AF9,H18,P18,X18,AF18,H27,P27,X27,AF27)</f>
        <v>0</v>
      </c>
    </row>
    <row r="38" spans="2:32" ht="18.75" customHeight="1" thickBot="1" x14ac:dyDescent="0.3">
      <c r="B38" s="319"/>
      <c r="C38" s="484" t="s">
        <v>110</v>
      </c>
      <c r="D38" s="485"/>
      <c r="E38" s="485"/>
      <c r="F38" s="485"/>
      <c r="G38" s="485"/>
      <c r="H38" s="485"/>
      <c r="I38" s="316"/>
      <c r="J38" s="482"/>
      <c r="K38" s="483"/>
      <c r="M38" s="89"/>
      <c r="N38" s="89"/>
      <c r="O38" s="89"/>
      <c r="P38" s="89"/>
      <c r="Q38" s="89"/>
      <c r="R38" s="89"/>
      <c r="S38" s="89"/>
      <c r="T38" s="89"/>
      <c r="U38" s="89"/>
      <c r="V38" s="89"/>
      <c r="W38" s="89"/>
      <c r="Y38" s="89"/>
      <c r="Z38" s="436" t="s">
        <v>61</v>
      </c>
      <c r="AA38" s="437"/>
      <c r="AB38" s="437"/>
      <c r="AC38" s="437"/>
      <c r="AD38" s="437"/>
      <c r="AE38" s="437"/>
      <c r="AF38" s="310">
        <f>SUM(H10,P10,X10,AF10,H19,P19,X19,AF19,H28,P28,X28,AF28)</f>
        <v>0</v>
      </c>
    </row>
    <row r="39" spans="2:32" ht="16.5" customHeight="1" thickBot="1" x14ac:dyDescent="0.3">
      <c r="B39" s="215"/>
      <c r="C39" s="457" t="s">
        <v>54</v>
      </c>
      <c r="D39" s="458"/>
      <c r="E39" s="459"/>
      <c r="F39" s="460"/>
      <c r="G39" s="461"/>
      <c r="H39" s="461"/>
      <c r="I39" s="461"/>
      <c r="J39" s="461"/>
      <c r="K39" s="462"/>
      <c r="M39" s="89"/>
      <c r="N39" s="89"/>
      <c r="O39" s="89"/>
      <c r="P39" s="89"/>
      <c r="Q39" s="89"/>
      <c r="R39" s="89"/>
      <c r="S39" s="89"/>
      <c r="T39" s="89"/>
      <c r="U39" s="89"/>
      <c r="V39" s="89"/>
      <c r="W39" s="89"/>
      <c r="Y39" s="89"/>
      <c r="Z39" s="436" t="s">
        <v>184</v>
      </c>
      <c r="AA39" s="437"/>
      <c r="AB39" s="437"/>
      <c r="AC39" s="437"/>
      <c r="AD39" s="437"/>
      <c r="AE39" s="437"/>
      <c r="AF39" s="310">
        <f>SUM(H11,P11,X11,AF11,H20,P20,X20,AF20,H29,P29,X29,AF29)</f>
        <v>0</v>
      </c>
    </row>
    <row r="40" spans="2:32" ht="16.5" customHeight="1" thickTop="1" thickBot="1" x14ac:dyDescent="0.3">
      <c r="B40" s="99"/>
      <c r="C40" s="463" t="s">
        <v>53</v>
      </c>
      <c r="D40" s="464"/>
      <c r="E40" s="465"/>
      <c r="F40" s="466"/>
      <c r="G40" s="467"/>
      <c r="H40" s="467"/>
      <c r="I40" s="467"/>
      <c r="J40" s="467"/>
      <c r="K40" s="468"/>
      <c r="M40" s="89"/>
      <c r="N40" s="89"/>
      <c r="O40" s="89"/>
      <c r="P40" s="89"/>
      <c r="Q40" s="89"/>
      <c r="R40" s="89"/>
      <c r="S40" s="89"/>
      <c r="T40" s="89"/>
      <c r="U40" s="89"/>
      <c r="V40" s="89"/>
      <c r="W40" s="89"/>
      <c r="Y40" s="89"/>
      <c r="Z40" s="469" t="s">
        <v>188</v>
      </c>
      <c r="AA40" s="470"/>
      <c r="AB40" s="470"/>
      <c r="AC40" s="470"/>
      <c r="AD40" s="470"/>
      <c r="AE40" s="470"/>
      <c r="AF40" s="308">
        <f>SUM(AF34:AF39)</f>
        <v>0</v>
      </c>
    </row>
    <row r="41" spans="2:32" ht="16.5" customHeight="1" thickBot="1" x14ac:dyDescent="0.3">
      <c r="B41" s="219"/>
      <c r="C41" s="463" t="s">
        <v>55</v>
      </c>
      <c r="D41" s="464"/>
      <c r="E41" s="465"/>
      <c r="F41" s="466"/>
      <c r="G41" s="467"/>
      <c r="H41" s="467"/>
      <c r="I41" s="467"/>
      <c r="J41" s="467"/>
      <c r="K41" s="468"/>
      <c r="M41" s="89"/>
      <c r="N41" s="89"/>
      <c r="O41" s="89"/>
      <c r="P41" s="89"/>
      <c r="Q41" s="89"/>
      <c r="R41" s="89"/>
      <c r="S41" s="89"/>
      <c r="T41" s="89"/>
      <c r="U41" s="89"/>
      <c r="V41" s="89"/>
      <c r="W41" s="89"/>
      <c r="Y41" s="89"/>
      <c r="Z41" s="471" t="s">
        <v>139</v>
      </c>
      <c r="AA41" s="472"/>
      <c r="AB41" s="472"/>
      <c r="AC41" s="472"/>
      <c r="AD41" s="472"/>
      <c r="AE41" s="472"/>
      <c r="AF41" s="309">
        <f>SUM(H6,P6,X6,AF6,H15,P15,X15,AF15,H24,P24,X24,AF24)</f>
        <v>0</v>
      </c>
    </row>
    <row r="42" spans="2:32" ht="17.25" customHeight="1" thickTop="1" thickBot="1" x14ac:dyDescent="0.3">
      <c r="B42" s="100"/>
      <c r="C42" s="463" t="s">
        <v>56</v>
      </c>
      <c r="D42" s="464"/>
      <c r="E42" s="465"/>
      <c r="F42" s="466"/>
      <c r="G42" s="467"/>
      <c r="H42" s="467"/>
      <c r="I42" s="467"/>
      <c r="J42" s="467"/>
      <c r="K42" s="468"/>
      <c r="M42" s="98"/>
      <c r="X42" s="89"/>
      <c r="Z42" s="220"/>
      <c r="AA42" s="245"/>
      <c r="AB42" s="245"/>
      <c r="AC42" s="245"/>
      <c r="AD42" s="245"/>
      <c r="AE42" s="244" t="s">
        <v>57</v>
      </c>
      <c r="AF42" s="307">
        <f>SUM(AF40:AF41)</f>
        <v>0</v>
      </c>
    </row>
    <row r="43" spans="2:32" ht="16.5" customHeight="1" thickBot="1" x14ac:dyDescent="0.3">
      <c r="B43" s="159"/>
      <c r="C43" s="475" t="s">
        <v>185</v>
      </c>
      <c r="D43" s="476"/>
      <c r="E43" s="477"/>
      <c r="F43" s="466"/>
      <c r="G43" s="467"/>
      <c r="H43" s="467"/>
      <c r="I43" s="467"/>
      <c r="J43" s="467"/>
      <c r="K43" s="468"/>
      <c r="O43" s="22"/>
      <c r="Z43" s="451" t="s">
        <v>183</v>
      </c>
      <c r="AA43" s="452"/>
      <c r="AB43" s="452"/>
      <c r="AC43" s="452"/>
      <c r="AD43" s="452"/>
      <c r="AE43" s="452"/>
      <c r="AF43" s="453"/>
    </row>
    <row r="44" spans="2:32" ht="13.5" customHeight="1" thickBot="1" x14ac:dyDescent="0.3">
      <c r="Z44" s="454"/>
      <c r="AA44" s="455"/>
      <c r="AB44" s="455"/>
      <c r="AC44" s="455"/>
      <c r="AD44" s="455"/>
      <c r="AE44" s="455"/>
      <c r="AF44" s="456"/>
    </row>
    <row r="45" spans="2:32" ht="13.5" customHeight="1" x14ac:dyDescent="0.25">
      <c r="G45" s="94"/>
      <c r="Z45" s="21"/>
    </row>
    <row r="46" spans="2:32" x14ac:dyDescent="0.25">
      <c r="G46" s="94"/>
      <c r="Z46" s="21"/>
    </row>
    <row r="47" spans="2:32" x14ac:dyDescent="0.25">
      <c r="G47" s="94"/>
    </row>
  </sheetData>
  <sheetProtection formatCells="0" formatColumns="0" formatRows="0" insertColumns="0" insertRows="0" insertHyperlinks="0" deleteColumns="0" deleteRows="0" selectLockedCells="1" sort="0" autoFilter="0" pivotTables="0"/>
  <mergeCells count="47">
    <mergeCell ref="J21:N21"/>
    <mergeCell ref="J30:N30"/>
    <mergeCell ref="R21:V21"/>
    <mergeCell ref="R22:V22"/>
    <mergeCell ref="C43:E43"/>
    <mergeCell ref="F43:K43"/>
    <mergeCell ref="J34:K38"/>
    <mergeCell ref="C38:H38"/>
    <mergeCell ref="Z43:AF44"/>
    <mergeCell ref="C39:E39"/>
    <mergeCell ref="F39:K39"/>
    <mergeCell ref="Z39:AE39"/>
    <mergeCell ref="C40:E40"/>
    <mergeCell ref="F40:K40"/>
    <mergeCell ref="Z40:AE40"/>
    <mergeCell ref="C41:E41"/>
    <mergeCell ref="F41:K41"/>
    <mergeCell ref="Z41:AE41"/>
    <mergeCell ref="C42:E42"/>
    <mergeCell ref="F42:K42"/>
    <mergeCell ref="Z38:AE38"/>
    <mergeCell ref="B23:F23"/>
    <mergeCell ref="J23:N23"/>
    <mergeCell ref="R23:V23"/>
    <mergeCell ref="Z23:AD23"/>
    <mergeCell ref="B32:K33"/>
    <mergeCell ref="M32:W32"/>
    <mergeCell ref="Z33:AF33"/>
    <mergeCell ref="Z34:AE34"/>
    <mergeCell ref="Z35:AE35"/>
    <mergeCell ref="C36:H36"/>
    <mergeCell ref="Z36:AE36"/>
    <mergeCell ref="Z37:AE37"/>
    <mergeCell ref="B5:F5"/>
    <mergeCell ref="J5:N5"/>
    <mergeCell ref="R5:V5"/>
    <mergeCell ref="Z5:AD5"/>
    <mergeCell ref="B14:F14"/>
    <mergeCell ref="J14:N14"/>
    <mergeCell ref="R14:V14"/>
    <mergeCell ref="Z14:AD14"/>
    <mergeCell ref="J1:T1"/>
    <mergeCell ref="X1:AF1"/>
    <mergeCell ref="A2:E2"/>
    <mergeCell ref="A3:B3"/>
    <mergeCell ref="J3:T3"/>
    <mergeCell ref="X3:AF3"/>
  </mergeCells>
  <pageMargins left="0.17" right="0.1" top="0.2" bottom="0.18" header="0.23" footer="0.18"/>
  <pageSetup scale="9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64"/>
  <sheetViews>
    <sheetView zoomScale="90" zoomScaleNormal="90" workbookViewId="0">
      <selection activeCell="U29" sqref="U29"/>
    </sheetView>
  </sheetViews>
  <sheetFormatPr defaultColWidth="9.140625" defaultRowHeight="15" x14ac:dyDescent="0.25"/>
  <cols>
    <col min="1" max="1" width="1.85546875" style="28" customWidth="1"/>
    <col min="2" max="2" width="13" style="28" customWidth="1"/>
    <col min="3" max="3" width="11" style="28" customWidth="1"/>
    <col min="4" max="4" width="9.7109375" style="28" customWidth="1"/>
    <col min="5" max="5" width="6.7109375" style="28" customWidth="1"/>
    <col min="6" max="6" width="7.7109375" style="28" customWidth="1"/>
    <col min="7" max="7" width="6.7109375" style="28" customWidth="1"/>
    <col min="8" max="8" width="12.7109375" style="28" customWidth="1"/>
    <col min="9" max="9" width="3.42578125" style="28" customWidth="1"/>
    <col min="10" max="10" width="13" style="28" customWidth="1"/>
    <col min="11" max="11" width="11.85546875" style="28" customWidth="1"/>
    <col min="12" max="12" width="9.7109375" style="28" customWidth="1"/>
    <col min="13" max="13" width="6.7109375" style="28" customWidth="1"/>
    <col min="14" max="14" width="7.7109375" style="28" customWidth="1"/>
    <col min="15" max="15" width="8" style="28" customWidth="1"/>
    <col min="16" max="16" width="12.7109375" style="28" customWidth="1"/>
    <col min="17" max="16384" width="9.140625" style="28"/>
  </cols>
  <sheetData>
    <row r="1" spans="1:16" ht="13.15" customHeight="1" x14ac:dyDescent="0.25">
      <c r="A1" s="78" t="s">
        <v>80</v>
      </c>
      <c r="B1" s="79"/>
      <c r="C1" s="79"/>
      <c r="E1" s="2" t="s">
        <v>0</v>
      </c>
      <c r="F1" s="515"/>
      <c r="G1" s="515"/>
      <c r="H1" s="515"/>
      <c r="I1" s="515"/>
      <c r="J1" s="515"/>
      <c r="K1" s="18"/>
      <c r="L1" s="3" t="s">
        <v>1</v>
      </c>
      <c r="M1" s="516"/>
      <c r="N1" s="516"/>
      <c r="O1" s="516"/>
      <c r="P1" s="516"/>
    </row>
    <row r="2" spans="1:16" ht="14.45" customHeight="1" x14ac:dyDescent="0.25">
      <c r="A2" s="517" t="s">
        <v>5</v>
      </c>
      <c r="B2" s="426"/>
      <c r="C2" s="426"/>
      <c r="D2" s="4"/>
      <c r="E2" s="18"/>
      <c r="F2" s="43"/>
      <c r="G2" s="44"/>
      <c r="H2" s="43"/>
      <c r="I2" s="44"/>
      <c r="J2" s="43"/>
      <c r="K2" s="5"/>
      <c r="M2" s="45"/>
      <c r="N2" s="45"/>
      <c r="O2" s="45"/>
      <c r="P2" s="45"/>
    </row>
    <row r="3" spans="1:16" s="6" customFormat="1" ht="13.15" customHeight="1" x14ac:dyDescent="0.25">
      <c r="A3" s="518"/>
      <c r="B3" s="518"/>
      <c r="C3" s="518"/>
      <c r="E3" s="3" t="s">
        <v>2</v>
      </c>
      <c r="F3" s="519"/>
      <c r="G3" s="519"/>
      <c r="H3" s="519"/>
      <c r="I3" s="519"/>
      <c r="J3" s="519"/>
      <c r="L3" s="3" t="s">
        <v>3</v>
      </c>
      <c r="M3" s="520" t="s">
        <v>219</v>
      </c>
      <c r="N3" s="520"/>
      <c r="O3" s="520"/>
      <c r="P3" s="520"/>
    </row>
    <row r="4" spans="1:16" s="6" customFormat="1" ht="12.75" x14ac:dyDescent="0.2">
      <c r="A4" s="287"/>
      <c r="B4" s="511" t="s">
        <v>63</v>
      </c>
      <c r="C4" s="512"/>
      <c r="D4" s="512"/>
      <c r="E4" s="512"/>
      <c r="F4" s="512"/>
      <c r="G4" s="512"/>
      <c r="H4" s="512"/>
      <c r="I4" s="512"/>
      <c r="J4" s="512"/>
      <c r="K4" s="512"/>
      <c r="L4" s="512"/>
      <c r="M4" s="512"/>
      <c r="N4" s="512"/>
      <c r="O4" s="512"/>
      <c r="P4" s="512"/>
    </row>
    <row r="5" spans="1:16" ht="15" customHeight="1" x14ac:dyDescent="0.25">
      <c r="B5" s="513" t="s">
        <v>37</v>
      </c>
      <c r="C5" s="366"/>
      <c r="D5" s="366"/>
      <c r="E5" s="366"/>
      <c r="F5" s="366"/>
      <c r="G5" s="366"/>
      <c r="H5" s="367"/>
      <c r="J5" s="513" t="s">
        <v>21</v>
      </c>
      <c r="K5" s="366"/>
      <c r="L5" s="514"/>
      <c r="M5" s="366"/>
      <c r="N5" s="366"/>
      <c r="O5" s="366"/>
      <c r="P5" s="367"/>
    </row>
    <row r="6" spans="1:16" ht="25.5" thickBot="1" x14ac:dyDescent="0.3">
      <c r="B6" s="50" t="s">
        <v>6</v>
      </c>
      <c r="C6" s="50" t="s">
        <v>7</v>
      </c>
      <c r="D6" s="50" t="s">
        <v>8</v>
      </c>
      <c r="E6" s="50" t="s">
        <v>9</v>
      </c>
      <c r="F6" s="110" t="s">
        <v>62</v>
      </c>
      <c r="G6" s="50" t="s">
        <v>10</v>
      </c>
      <c r="H6" s="80" t="s">
        <v>11</v>
      </c>
      <c r="J6" s="50" t="s">
        <v>6</v>
      </c>
      <c r="K6" s="50" t="s">
        <v>7</v>
      </c>
      <c r="L6" s="50" t="s">
        <v>8</v>
      </c>
      <c r="M6" s="50" t="s">
        <v>9</v>
      </c>
      <c r="N6" s="110" t="s">
        <v>62</v>
      </c>
      <c r="O6" s="50" t="s">
        <v>10</v>
      </c>
      <c r="P6" s="80"/>
    </row>
    <row r="7" spans="1:16" ht="14.25" customHeight="1" x14ac:dyDescent="0.25">
      <c r="B7" s="46"/>
      <c r="C7" s="29"/>
      <c r="D7" s="29"/>
      <c r="E7" s="103">
        <f>(D7-C7)*1440</f>
        <v>0</v>
      </c>
      <c r="F7" s="340"/>
      <c r="G7" s="107">
        <f>E7+F7</f>
        <v>0</v>
      </c>
      <c r="H7" s="81" t="s">
        <v>12</v>
      </c>
      <c r="J7" s="46"/>
      <c r="K7" s="29"/>
      <c r="L7" s="29"/>
      <c r="M7" s="103">
        <f t="shared" ref="M7:M13" si="0">(L7-K7)*1440</f>
        <v>0</v>
      </c>
      <c r="N7" s="114"/>
      <c r="O7" s="111">
        <f t="shared" ref="O7:O13" si="1">N7+M7</f>
        <v>0</v>
      </c>
      <c r="P7" s="81" t="s">
        <v>11</v>
      </c>
    </row>
    <row r="8" spans="1:16" ht="14.25" customHeight="1" x14ac:dyDescent="0.25">
      <c r="B8" s="46"/>
      <c r="C8" s="101"/>
      <c r="D8" s="102"/>
      <c r="E8" s="103">
        <f t="shared" ref="E8:E15" si="2">(D8-C8)*1440</f>
        <v>0</v>
      </c>
      <c r="F8" s="341"/>
      <c r="G8" s="107">
        <f t="shared" ref="G8:G15" si="3">E8+F8</f>
        <v>0</v>
      </c>
      <c r="H8" s="81" t="s">
        <v>14</v>
      </c>
      <c r="J8" s="12"/>
      <c r="K8" s="29"/>
      <c r="L8" s="29"/>
      <c r="M8" s="103">
        <f t="shared" si="0"/>
        <v>0</v>
      </c>
      <c r="N8" s="115"/>
      <c r="O8" s="111">
        <f t="shared" si="1"/>
        <v>0</v>
      </c>
      <c r="P8" s="81" t="s">
        <v>13</v>
      </c>
    </row>
    <row r="9" spans="1:16" ht="14.25" customHeight="1" thickBot="1" x14ac:dyDescent="0.3">
      <c r="B9" s="46"/>
      <c r="C9" s="29"/>
      <c r="D9" s="29"/>
      <c r="E9" s="103">
        <f t="shared" si="2"/>
        <v>0</v>
      </c>
      <c r="F9" s="341"/>
      <c r="G9" s="107">
        <f t="shared" si="3"/>
        <v>0</v>
      </c>
      <c r="H9" s="104" t="s">
        <v>15</v>
      </c>
      <c r="J9" s="12"/>
      <c r="K9" s="29"/>
      <c r="L9" s="29"/>
      <c r="M9" s="103">
        <f t="shared" si="0"/>
        <v>0</v>
      </c>
      <c r="N9" s="115"/>
      <c r="O9" s="111">
        <f t="shared" si="1"/>
        <v>0</v>
      </c>
      <c r="P9" s="81" t="s">
        <v>60</v>
      </c>
    </row>
    <row r="10" spans="1:16" ht="14.25" customHeight="1" thickBot="1" x14ac:dyDescent="0.3">
      <c r="B10" s="46"/>
      <c r="C10" s="29"/>
      <c r="D10" s="29"/>
      <c r="E10" s="103">
        <f t="shared" si="2"/>
        <v>0</v>
      </c>
      <c r="F10" s="341"/>
      <c r="G10" s="108">
        <f t="shared" si="3"/>
        <v>0</v>
      </c>
      <c r="H10" s="118"/>
      <c r="J10" s="12"/>
      <c r="K10" s="29"/>
      <c r="L10" s="29"/>
      <c r="M10" s="103">
        <f t="shared" si="0"/>
        <v>0</v>
      </c>
      <c r="N10" s="115"/>
      <c r="O10" s="111">
        <f t="shared" si="1"/>
        <v>0</v>
      </c>
      <c r="P10" s="104" t="s">
        <v>15</v>
      </c>
    </row>
    <row r="11" spans="1:16" ht="14.25" customHeight="1" thickBot="1" x14ac:dyDescent="0.3">
      <c r="B11" s="46"/>
      <c r="C11" s="29"/>
      <c r="D11" s="29"/>
      <c r="E11" s="103">
        <f t="shared" si="2"/>
        <v>0</v>
      </c>
      <c r="F11" s="341"/>
      <c r="G11" s="107">
        <f t="shared" si="3"/>
        <v>0</v>
      </c>
      <c r="H11" s="83"/>
      <c r="J11" s="12"/>
      <c r="K11" s="29"/>
      <c r="L11" s="29"/>
      <c r="M11" s="103">
        <f t="shared" si="0"/>
        <v>0</v>
      </c>
      <c r="N11" s="115"/>
      <c r="O11" s="112">
        <f t="shared" si="1"/>
        <v>0</v>
      </c>
      <c r="P11" s="118"/>
    </row>
    <row r="12" spans="1:16" ht="14.25" customHeight="1" x14ac:dyDescent="0.25">
      <c r="B12" s="46"/>
      <c r="C12" s="29"/>
      <c r="D12" s="29"/>
      <c r="E12" s="103">
        <f t="shared" si="2"/>
        <v>0</v>
      </c>
      <c r="F12" s="341"/>
      <c r="G12" s="107">
        <f t="shared" si="3"/>
        <v>0</v>
      </c>
      <c r="H12" s="84"/>
      <c r="J12" s="12"/>
      <c r="K12" s="29"/>
      <c r="L12" s="29"/>
      <c r="M12" s="103">
        <f t="shared" si="0"/>
        <v>0</v>
      </c>
      <c r="N12" s="115"/>
      <c r="O12" s="111">
        <f t="shared" si="1"/>
        <v>0</v>
      </c>
      <c r="P12" s="83"/>
    </row>
    <row r="13" spans="1:16" ht="14.25" customHeight="1" thickBot="1" x14ac:dyDescent="0.3">
      <c r="B13" s="46"/>
      <c r="C13" s="29"/>
      <c r="D13" s="29"/>
      <c r="E13" s="103">
        <f t="shared" si="2"/>
        <v>0</v>
      </c>
      <c r="F13" s="341"/>
      <c r="G13" s="107">
        <f t="shared" si="3"/>
        <v>0</v>
      </c>
      <c r="H13" s="84"/>
      <c r="J13" s="12"/>
      <c r="K13" s="29"/>
      <c r="L13" s="29"/>
      <c r="M13" s="103">
        <f t="shared" si="0"/>
        <v>0</v>
      </c>
      <c r="N13" s="116"/>
      <c r="O13" s="113">
        <f t="shared" si="1"/>
        <v>0</v>
      </c>
      <c r="P13" s="83"/>
    </row>
    <row r="14" spans="1:16" ht="14.25" customHeight="1" thickBot="1" x14ac:dyDescent="0.3">
      <c r="B14" s="46"/>
      <c r="C14" s="29"/>
      <c r="D14" s="29"/>
      <c r="E14" s="103">
        <f t="shared" si="2"/>
        <v>0</v>
      </c>
      <c r="F14" s="341"/>
      <c r="G14" s="107">
        <f t="shared" si="3"/>
        <v>0</v>
      </c>
      <c r="H14" s="83"/>
      <c r="J14" s="30"/>
      <c r="K14" s="31"/>
      <c r="L14" s="31"/>
      <c r="M14" s="32"/>
      <c r="N14" s="8" t="s">
        <v>25</v>
      </c>
      <c r="O14" s="117"/>
      <c r="P14" s="105"/>
    </row>
    <row r="15" spans="1:16" ht="14.25" customHeight="1" thickBot="1" x14ac:dyDescent="0.3">
      <c r="B15" s="46"/>
      <c r="C15" s="29"/>
      <c r="D15" s="29"/>
      <c r="E15" s="103">
        <f t="shared" si="2"/>
        <v>0</v>
      </c>
      <c r="F15" s="342"/>
      <c r="G15" s="109">
        <f t="shared" si="3"/>
        <v>0</v>
      </c>
      <c r="H15" s="85" t="s">
        <v>17</v>
      </c>
      <c r="J15" s="30"/>
      <c r="K15" s="18"/>
      <c r="L15" s="18"/>
      <c r="M15" s="9"/>
      <c r="N15" s="8" t="s">
        <v>26</v>
      </c>
      <c r="O15" s="106">
        <f>SUM(O7:O13)-O14</f>
        <v>0</v>
      </c>
      <c r="P15" s="82" t="s">
        <v>16</v>
      </c>
    </row>
    <row r="16" spans="1:16" ht="14.25" customHeight="1" thickBot="1" x14ac:dyDescent="0.3">
      <c r="B16" s="30"/>
      <c r="C16" s="31"/>
      <c r="D16" s="31"/>
      <c r="E16" s="32"/>
      <c r="F16" s="8" t="s">
        <v>25</v>
      </c>
      <c r="G16" s="121"/>
      <c r="H16" s="105"/>
      <c r="J16" s="33"/>
      <c r="K16" s="34"/>
      <c r="L16" s="34"/>
      <c r="M16" s="10"/>
      <c r="N16" s="11" t="s">
        <v>18</v>
      </c>
      <c r="O16" s="35">
        <f>ROUND(O15/60,2)</f>
        <v>0</v>
      </c>
      <c r="P16" s="86">
        <f>ROUND(P11*O16,2)</f>
        <v>0</v>
      </c>
    </row>
    <row r="17" spans="2:35" ht="14.25" customHeight="1" thickTop="1" x14ac:dyDescent="0.25">
      <c r="B17" s="30"/>
      <c r="C17" s="18"/>
      <c r="D17" s="18"/>
      <c r="E17" s="9"/>
      <c r="F17" s="8" t="s">
        <v>26</v>
      </c>
      <c r="G17" s="106">
        <f>SUM(G7:G15)-G16</f>
        <v>0</v>
      </c>
      <c r="H17" s="82" t="s">
        <v>16</v>
      </c>
      <c r="J17" s="501" t="s">
        <v>22</v>
      </c>
      <c r="K17" s="502"/>
      <c r="L17" s="503"/>
      <c r="M17" s="502"/>
      <c r="N17" s="502"/>
      <c r="O17" s="502"/>
      <c r="P17" s="507"/>
    </row>
    <row r="18" spans="2:35" ht="25.5" thickBot="1" x14ac:dyDescent="0.3">
      <c r="B18" s="33"/>
      <c r="C18" s="34"/>
      <c r="D18" s="34"/>
      <c r="E18" s="10"/>
      <c r="F18" s="11" t="s">
        <v>18</v>
      </c>
      <c r="G18" s="35">
        <f>ROUND(G17/60,2)</f>
        <v>0</v>
      </c>
      <c r="H18" s="86">
        <f>ROUND(H10*G18,2)</f>
        <v>0</v>
      </c>
      <c r="J18" s="50" t="s">
        <v>6</v>
      </c>
      <c r="K18" s="50" t="s">
        <v>7</v>
      </c>
      <c r="L18" s="50" t="s">
        <v>8</v>
      </c>
      <c r="M18" s="50" t="s">
        <v>9</v>
      </c>
      <c r="N18" s="110" t="s">
        <v>62</v>
      </c>
      <c r="O18" s="50" t="s">
        <v>10</v>
      </c>
      <c r="P18" s="80"/>
    </row>
    <row r="19" spans="2:35" ht="14.25" customHeight="1" thickTop="1" x14ac:dyDescent="0.25">
      <c r="B19" s="501" t="s">
        <v>23</v>
      </c>
      <c r="C19" s="502"/>
      <c r="D19" s="503"/>
      <c r="E19" s="504"/>
      <c r="F19" s="504"/>
      <c r="G19" s="504"/>
      <c r="H19" s="505"/>
      <c r="J19" s="46"/>
      <c r="K19" s="29"/>
      <c r="L19" s="29"/>
      <c r="M19" s="103">
        <f t="shared" ref="M19:M25" si="4">(L19-K19)*1440</f>
        <v>0</v>
      </c>
      <c r="N19" s="114"/>
      <c r="O19" s="111">
        <f t="shared" ref="O19:O25" si="5">N19+M19</f>
        <v>0</v>
      </c>
      <c r="P19" s="81" t="s">
        <v>11</v>
      </c>
    </row>
    <row r="20" spans="2:35" ht="22.5" customHeight="1" thickBot="1" x14ac:dyDescent="0.3">
      <c r="B20" s="50" t="s">
        <v>6</v>
      </c>
      <c r="C20" s="50" t="s">
        <v>7</v>
      </c>
      <c r="D20" s="50" t="s">
        <v>8</v>
      </c>
      <c r="E20" s="50" t="s">
        <v>9</v>
      </c>
      <c r="F20" s="110" t="s">
        <v>62</v>
      </c>
      <c r="G20" s="50" t="s">
        <v>10</v>
      </c>
      <c r="H20" s="80"/>
      <c r="J20" s="46"/>
      <c r="K20" s="29"/>
      <c r="L20" s="29"/>
      <c r="M20" s="103">
        <f t="shared" si="4"/>
        <v>0</v>
      </c>
      <c r="N20" s="115"/>
      <c r="O20" s="111">
        <f t="shared" si="5"/>
        <v>0</v>
      </c>
      <c r="P20" s="81" t="s">
        <v>13</v>
      </c>
      <c r="AC20" s="17"/>
      <c r="AD20" s="17"/>
      <c r="AE20" s="17"/>
      <c r="AF20" s="17"/>
      <c r="AG20" s="17"/>
      <c r="AH20" s="17"/>
      <c r="AI20" s="17"/>
    </row>
    <row r="21" spans="2:35" ht="14.25" customHeight="1" x14ac:dyDescent="0.25">
      <c r="B21" s="46"/>
      <c r="C21" s="29"/>
      <c r="D21" s="29"/>
      <c r="E21" s="103">
        <f>(D21-C21)*1440</f>
        <v>0</v>
      </c>
      <c r="F21" s="340"/>
      <c r="G21" s="111">
        <f>F21+E21</f>
        <v>0</v>
      </c>
      <c r="H21" s="81" t="s">
        <v>11</v>
      </c>
      <c r="J21" s="46"/>
      <c r="K21" s="29"/>
      <c r="L21" s="29"/>
      <c r="M21" s="103">
        <f t="shared" si="4"/>
        <v>0</v>
      </c>
      <c r="N21" s="115"/>
      <c r="O21" s="111">
        <f t="shared" si="5"/>
        <v>0</v>
      </c>
      <c r="P21" s="81" t="s">
        <v>61</v>
      </c>
      <c r="AC21" s="65"/>
      <c r="AD21" s="65"/>
      <c r="AE21" s="65"/>
      <c r="AF21" s="65"/>
      <c r="AG21" s="65"/>
      <c r="AH21" s="65"/>
      <c r="AI21" s="66"/>
    </row>
    <row r="22" spans="2:35" ht="14.25" customHeight="1" thickBot="1" x14ac:dyDescent="0.3">
      <c r="B22" s="46"/>
      <c r="C22" s="29"/>
      <c r="D22" s="29"/>
      <c r="E22" s="103">
        <f t="shared" ref="E22:E27" si="6">(D22-C22)*1440</f>
        <v>0</v>
      </c>
      <c r="F22" s="343"/>
      <c r="G22" s="111">
        <f t="shared" ref="G22:G27" si="7">F22+E22</f>
        <v>0</v>
      </c>
      <c r="H22" s="81" t="s">
        <v>13</v>
      </c>
      <c r="J22" s="46"/>
      <c r="K22" s="29"/>
      <c r="L22" s="29"/>
      <c r="M22" s="103">
        <f t="shared" si="4"/>
        <v>0</v>
      </c>
      <c r="N22" s="115"/>
      <c r="O22" s="111">
        <f t="shared" si="5"/>
        <v>0</v>
      </c>
      <c r="P22" s="104" t="s">
        <v>15</v>
      </c>
      <c r="AC22" s="67"/>
      <c r="AD22" s="68"/>
      <c r="AE22" s="68"/>
      <c r="AF22" s="69"/>
      <c r="AG22" s="69"/>
      <c r="AH22" s="69"/>
      <c r="AI22" s="70"/>
    </row>
    <row r="23" spans="2:35" ht="14.25" customHeight="1" thickBot="1" x14ac:dyDescent="0.3">
      <c r="B23" s="46"/>
      <c r="C23" s="29"/>
      <c r="D23" s="29"/>
      <c r="E23" s="103">
        <f t="shared" si="6"/>
        <v>0</v>
      </c>
      <c r="F23" s="343"/>
      <c r="G23" s="111">
        <f t="shared" si="7"/>
        <v>0</v>
      </c>
      <c r="H23" s="81" t="s">
        <v>58</v>
      </c>
      <c r="J23" s="46"/>
      <c r="K23" s="29"/>
      <c r="L23" s="29"/>
      <c r="M23" s="103">
        <f t="shared" si="4"/>
        <v>0</v>
      </c>
      <c r="N23" s="115"/>
      <c r="O23" s="112">
        <f t="shared" si="5"/>
        <v>0</v>
      </c>
      <c r="P23" s="118"/>
      <c r="AC23" s="71"/>
      <c r="AD23" s="68"/>
      <c r="AE23" s="68"/>
      <c r="AF23" s="69"/>
      <c r="AG23" s="69"/>
      <c r="AH23" s="69"/>
      <c r="AI23" s="70"/>
    </row>
    <row r="24" spans="2:35" ht="14.25" customHeight="1" thickBot="1" x14ac:dyDescent="0.3">
      <c r="B24" s="46"/>
      <c r="C24" s="29"/>
      <c r="D24" s="29"/>
      <c r="E24" s="103">
        <f t="shared" si="6"/>
        <v>0</v>
      </c>
      <c r="F24" s="343"/>
      <c r="G24" s="111">
        <f t="shared" si="7"/>
        <v>0</v>
      </c>
      <c r="H24" s="104" t="s">
        <v>15</v>
      </c>
      <c r="J24" s="46"/>
      <c r="K24" s="29"/>
      <c r="L24" s="29"/>
      <c r="M24" s="103">
        <f t="shared" si="4"/>
        <v>0</v>
      </c>
      <c r="N24" s="115"/>
      <c r="O24" s="111">
        <f t="shared" si="5"/>
        <v>0</v>
      </c>
      <c r="P24" s="83"/>
      <c r="AC24" s="71"/>
      <c r="AD24" s="68"/>
      <c r="AE24" s="68"/>
      <c r="AF24" s="69"/>
      <c r="AG24" s="69"/>
      <c r="AH24" s="69"/>
      <c r="AI24" s="70"/>
    </row>
    <row r="25" spans="2:35" ht="14.25" customHeight="1" thickBot="1" x14ac:dyDescent="0.3">
      <c r="B25" s="46"/>
      <c r="C25" s="29"/>
      <c r="D25" s="29"/>
      <c r="E25" s="103">
        <f t="shared" si="6"/>
        <v>0</v>
      </c>
      <c r="F25" s="343"/>
      <c r="G25" s="112">
        <f t="shared" si="7"/>
        <v>0</v>
      </c>
      <c r="H25" s="118"/>
      <c r="J25" s="46"/>
      <c r="K25" s="29"/>
      <c r="L25" s="29"/>
      <c r="M25" s="103">
        <f t="shared" si="4"/>
        <v>0</v>
      </c>
      <c r="N25" s="116"/>
      <c r="O25" s="113">
        <f t="shared" si="5"/>
        <v>0</v>
      </c>
      <c r="P25" s="83"/>
      <c r="AC25" s="36"/>
      <c r="AD25" s="68"/>
      <c r="AE25" s="68"/>
      <c r="AF25" s="69"/>
      <c r="AG25" s="69"/>
      <c r="AH25" s="69"/>
      <c r="AI25" s="70"/>
    </row>
    <row r="26" spans="2:35" ht="14.25" customHeight="1" thickBot="1" x14ac:dyDescent="0.3">
      <c r="B26" s="46"/>
      <c r="C26" s="29"/>
      <c r="D26" s="29"/>
      <c r="E26" s="103">
        <f t="shared" si="6"/>
        <v>0</v>
      </c>
      <c r="F26" s="343"/>
      <c r="G26" s="111">
        <f t="shared" si="7"/>
        <v>0</v>
      </c>
      <c r="H26" s="83"/>
      <c r="J26" s="30"/>
      <c r="K26" s="31"/>
      <c r="L26" s="31"/>
      <c r="M26" s="32"/>
      <c r="N26" s="8" t="s">
        <v>25</v>
      </c>
      <c r="O26" s="117"/>
      <c r="P26" s="105"/>
      <c r="AC26" s="36"/>
      <c r="AD26" s="68"/>
      <c r="AE26" s="68"/>
      <c r="AF26" s="69"/>
      <c r="AG26" s="69"/>
      <c r="AH26" s="69"/>
      <c r="AI26" s="70"/>
    </row>
    <row r="27" spans="2:35" ht="14.25" customHeight="1" thickBot="1" x14ac:dyDescent="0.3">
      <c r="B27" s="46"/>
      <c r="C27" s="29"/>
      <c r="D27" s="29"/>
      <c r="E27" s="103">
        <f t="shared" si="6"/>
        <v>0</v>
      </c>
      <c r="F27" s="344"/>
      <c r="G27" s="113">
        <f t="shared" si="7"/>
        <v>0</v>
      </c>
      <c r="H27" s="83"/>
      <c r="J27" s="30"/>
      <c r="K27" s="18"/>
      <c r="L27" s="18"/>
      <c r="M27" s="9"/>
      <c r="N27" s="8" t="s">
        <v>26</v>
      </c>
      <c r="O27" s="106">
        <f>SUM(O19:O25)-O26</f>
        <v>0</v>
      </c>
      <c r="P27" s="82" t="s">
        <v>16</v>
      </c>
      <c r="AC27" s="36"/>
      <c r="AD27" s="36"/>
      <c r="AE27" s="36"/>
      <c r="AF27" s="36"/>
      <c r="AG27" s="72"/>
      <c r="AH27" s="73"/>
      <c r="AI27" s="70"/>
    </row>
    <row r="28" spans="2:35" ht="14.25" customHeight="1" thickBot="1" x14ac:dyDescent="0.3">
      <c r="B28" s="30"/>
      <c r="C28" s="31"/>
      <c r="D28" s="31"/>
      <c r="E28" s="32"/>
      <c r="F28" s="8" t="s">
        <v>25</v>
      </c>
      <c r="G28" s="117"/>
      <c r="H28" s="105"/>
      <c r="J28" s="33"/>
      <c r="K28" s="34"/>
      <c r="L28" s="34"/>
      <c r="M28" s="10"/>
      <c r="N28" s="11" t="s">
        <v>18</v>
      </c>
      <c r="O28" s="35">
        <f>ROUND(O27/60,2)</f>
        <v>0</v>
      </c>
      <c r="P28" s="86">
        <f>ROUND(P23*O28,2)</f>
        <v>0</v>
      </c>
      <c r="AC28" s="36"/>
      <c r="AD28" s="36"/>
      <c r="AE28" s="36"/>
      <c r="AF28" s="36"/>
      <c r="AG28" s="72"/>
      <c r="AH28" s="38"/>
      <c r="AI28" s="74"/>
    </row>
    <row r="29" spans="2:35" ht="14.25" customHeight="1" x14ac:dyDescent="0.25">
      <c r="B29" s="30"/>
      <c r="C29" s="18"/>
      <c r="D29" s="18"/>
      <c r="E29" s="9"/>
      <c r="F29" s="8" t="s">
        <v>26</v>
      </c>
      <c r="G29" s="106">
        <f>SUM(G21:G27)-G28</f>
        <v>0</v>
      </c>
      <c r="H29" s="82" t="s">
        <v>16</v>
      </c>
      <c r="J29" s="13"/>
    </row>
    <row r="30" spans="2:35" ht="14.25" customHeight="1" thickBot="1" x14ac:dyDescent="0.3">
      <c r="B30" s="33"/>
      <c r="C30" s="34"/>
      <c r="D30" s="34"/>
      <c r="E30" s="10"/>
      <c r="F30" s="11" t="s">
        <v>18</v>
      </c>
      <c r="G30" s="35">
        <f>ROUND(G29/60,2)</f>
        <v>0</v>
      </c>
      <c r="H30" s="86">
        <f>ROUND(H25*G30,2)</f>
        <v>0</v>
      </c>
      <c r="J30" s="13"/>
      <c r="Q30" s="506"/>
      <c r="R30" s="506"/>
    </row>
    <row r="31" spans="2:35" ht="14.25" customHeight="1" thickTop="1" x14ac:dyDescent="0.25">
      <c r="B31" s="501" t="s">
        <v>24</v>
      </c>
      <c r="C31" s="502"/>
      <c r="D31" s="503"/>
      <c r="E31" s="502"/>
      <c r="F31" s="502"/>
      <c r="G31" s="502"/>
      <c r="H31" s="507"/>
      <c r="L31" s="508" t="s">
        <v>19</v>
      </c>
      <c r="M31" s="509"/>
      <c r="N31" s="509"/>
      <c r="O31" s="509"/>
      <c r="P31" s="510"/>
      <c r="Q31" s="506"/>
      <c r="R31" s="506"/>
    </row>
    <row r="32" spans="2:35" ht="25.5" thickBot="1" x14ac:dyDescent="0.3">
      <c r="B32" s="50" t="s">
        <v>6</v>
      </c>
      <c r="C32" s="50" t="s">
        <v>7</v>
      </c>
      <c r="D32" s="50" t="s">
        <v>8</v>
      </c>
      <c r="E32" s="50" t="s">
        <v>9</v>
      </c>
      <c r="F32" s="110" t="s">
        <v>62</v>
      </c>
      <c r="G32" s="50" t="s">
        <v>10</v>
      </c>
      <c r="H32" s="80"/>
      <c r="L32" s="491" t="s">
        <v>4</v>
      </c>
      <c r="M32" s="492"/>
      <c r="N32" s="492"/>
      <c r="O32" s="493"/>
      <c r="P32" s="232">
        <f>H18</f>
        <v>0</v>
      </c>
      <c r="Q32" s="36"/>
      <c r="R32" s="37"/>
    </row>
    <row r="33" spans="2:20" ht="18.75" customHeight="1" x14ac:dyDescent="0.25">
      <c r="B33" s="46"/>
      <c r="C33" s="29"/>
      <c r="D33" s="7"/>
      <c r="E33" s="103">
        <f>(D33-C33)*1440</f>
        <v>0</v>
      </c>
      <c r="F33" s="340"/>
      <c r="G33" s="111">
        <f>F33+E33</f>
        <v>0</v>
      </c>
      <c r="H33" s="81" t="s">
        <v>11</v>
      </c>
      <c r="L33" s="494" t="s">
        <v>155</v>
      </c>
      <c r="M33" s="495"/>
      <c r="N33" s="495"/>
      <c r="O33" s="496"/>
      <c r="P33" s="232">
        <f>H30</f>
        <v>0</v>
      </c>
      <c r="Q33" s="36"/>
      <c r="R33" s="37"/>
    </row>
    <row r="34" spans="2:20" ht="14.25" customHeight="1" x14ac:dyDescent="0.25">
      <c r="B34" s="46"/>
      <c r="C34" s="29"/>
      <c r="D34" s="29"/>
      <c r="E34" s="103">
        <f t="shared" ref="E34:E39" si="8">(D34-C34)*1440</f>
        <v>0</v>
      </c>
      <c r="F34" s="343"/>
      <c r="G34" s="111">
        <f t="shared" ref="G34:G39" si="9">F34+E34</f>
        <v>0</v>
      </c>
      <c r="H34" s="81" t="s">
        <v>13</v>
      </c>
      <c r="K34" s="497" t="s">
        <v>81</v>
      </c>
      <c r="L34" s="494" t="s">
        <v>152</v>
      </c>
      <c r="M34" s="495"/>
      <c r="N34" s="495"/>
      <c r="O34" s="496"/>
      <c r="P34" s="232">
        <f>H42</f>
        <v>0</v>
      </c>
      <c r="Q34" s="36"/>
      <c r="R34" s="37"/>
    </row>
    <row r="35" spans="2:20" ht="14.25" customHeight="1" x14ac:dyDescent="0.25">
      <c r="B35" s="46"/>
      <c r="C35" s="29"/>
      <c r="D35" s="29"/>
      <c r="E35" s="103">
        <f t="shared" si="8"/>
        <v>0</v>
      </c>
      <c r="F35" s="343"/>
      <c r="G35" s="111">
        <f t="shared" si="9"/>
        <v>0</v>
      </c>
      <c r="H35" s="81" t="s">
        <v>59</v>
      </c>
      <c r="J35" s="497"/>
      <c r="K35" s="498"/>
      <c r="L35" s="494" t="s">
        <v>153</v>
      </c>
      <c r="M35" s="495"/>
      <c r="N35" s="495"/>
      <c r="O35" s="496"/>
      <c r="P35" s="232">
        <f>P16</f>
        <v>0</v>
      </c>
      <c r="Q35" s="36"/>
      <c r="R35" s="37"/>
    </row>
    <row r="36" spans="2:20" ht="14.25" customHeight="1" thickBot="1" x14ac:dyDescent="0.3">
      <c r="B36" s="46"/>
      <c r="C36" s="29"/>
      <c r="D36" s="29"/>
      <c r="E36" s="103">
        <f t="shared" si="8"/>
        <v>0</v>
      </c>
      <c r="F36" s="343"/>
      <c r="G36" s="111">
        <f t="shared" si="9"/>
        <v>0</v>
      </c>
      <c r="H36" s="104" t="s">
        <v>15</v>
      </c>
      <c r="J36" s="498"/>
      <c r="K36" s="498"/>
      <c r="L36" s="494" t="s">
        <v>154</v>
      </c>
      <c r="M36" s="495"/>
      <c r="N36" s="495"/>
      <c r="O36" s="496"/>
      <c r="P36" s="233">
        <f>P28</f>
        <v>0</v>
      </c>
      <c r="Q36" s="38"/>
      <c r="R36" s="37"/>
    </row>
    <row r="37" spans="2:20" ht="14.25" customHeight="1" thickBot="1" x14ac:dyDescent="0.3">
      <c r="B37" s="46"/>
      <c r="C37" s="29"/>
      <c r="D37" s="29"/>
      <c r="E37" s="103">
        <f t="shared" si="8"/>
        <v>0</v>
      </c>
      <c r="F37" s="343"/>
      <c r="G37" s="112">
        <f t="shared" si="9"/>
        <v>0</v>
      </c>
      <c r="H37" s="118"/>
      <c r="J37" s="498"/>
      <c r="K37" s="498"/>
      <c r="L37" s="499" t="s">
        <v>82</v>
      </c>
      <c r="M37" s="500"/>
      <c r="N37" s="500"/>
      <c r="O37" s="500"/>
      <c r="P37" s="234">
        <f>'2a. Add''l Schedules'!P31</f>
        <v>0</v>
      </c>
      <c r="Q37" s="38"/>
      <c r="R37" s="37"/>
    </row>
    <row r="38" spans="2:20" ht="14.25" customHeight="1" x14ac:dyDescent="0.25">
      <c r="B38" s="46"/>
      <c r="C38" s="29"/>
      <c r="D38" s="29"/>
      <c r="E38" s="103">
        <f t="shared" si="8"/>
        <v>0</v>
      </c>
      <c r="F38" s="343"/>
      <c r="G38" s="111">
        <f t="shared" si="9"/>
        <v>0</v>
      </c>
      <c r="H38" s="83"/>
      <c r="J38" s="498"/>
      <c r="L38" s="227"/>
      <c r="M38" s="228"/>
      <c r="N38" s="228"/>
      <c r="O38" s="229" t="s">
        <v>187</v>
      </c>
      <c r="P38" s="235">
        <f>SUM(P32:P37)</f>
        <v>0</v>
      </c>
      <c r="Q38" s="36"/>
      <c r="R38" s="37"/>
    </row>
    <row r="39" spans="2:20" ht="14.25" customHeight="1" thickBot="1" x14ac:dyDescent="0.3">
      <c r="B39" s="46"/>
      <c r="C39" s="29"/>
      <c r="D39" s="29"/>
      <c r="E39" s="103">
        <f t="shared" si="8"/>
        <v>0</v>
      </c>
      <c r="F39" s="344"/>
      <c r="G39" s="113">
        <f t="shared" si="9"/>
        <v>0</v>
      </c>
      <c r="H39" s="83"/>
      <c r="J39" s="75"/>
      <c r="L39" s="486" t="s">
        <v>167</v>
      </c>
      <c r="M39" s="487"/>
      <c r="N39" s="487"/>
      <c r="O39" s="487"/>
      <c r="P39" s="282">
        <f>'3. Qual Prof Dev'!E25</f>
        <v>0</v>
      </c>
      <c r="Q39" s="125"/>
      <c r="R39" s="123"/>
      <c r="S39" s="124"/>
      <c r="T39" s="124"/>
    </row>
    <row r="40" spans="2:20" ht="14.25" customHeight="1" thickBot="1" x14ac:dyDescent="0.3">
      <c r="B40" s="30"/>
      <c r="C40" s="31"/>
      <c r="D40" s="31"/>
      <c r="E40" s="32"/>
      <c r="F40" s="8" t="s">
        <v>25</v>
      </c>
      <c r="G40" s="117"/>
      <c r="H40" s="105"/>
      <c r="J40" s="75"/>
      <c r="L40" s="224"/>
      <c r="M40" s="225"/>
      <c r="N40" s="226"/>
      <c r="O40" s="87" t="s">
        <v>20</v>
      </c>
      <c r="P40" s="122">
        <f>SUM(P38:P39)</f>
        <v>0</v>
      </c>
      <c r="Q40" s="39"/>
      <c r="R40" s="37"/>
    </row>
    <row r="41" spans="2:20" ht="14.25" customHeight="1" thickTop="1" x14ac:dyDescent="0.25">
      <c r="B41" s="30"/>
      <c r="C41" s="18"/>
      <c r="D41" s="18"/>
      <c r="E41" s="9"/>
      <c r="F41" s="8" t="s">
        <v>26</v>
      </c>
      <c r="G41" s="106">
        <f>SUM(G33:G39)-G40</f>
        <v>0</v>
      </c>
      <c r="H41" s="82" t="s">
        <v>16</v>
      </c>
      <c r="J41" s="127"/>
      <c r="L41" s="488" t="s">
        <v>160</v>
      </c>
      <c r="M41" s="488"/>
      <c r="N41" s="488"/>
      <c r="O41" s="488"/>
      <c r="P41" s="488"/>
      <c r="Q41" s="39"/>
      <c r="R41" s="37"/>
    </row>
    <row r="42" spans="2:20" ht="14.25" customHeight="1" thickBot="1" x14ac:dyDescent="0.3">
      <c r="B42" s="33"/>
      <c r="C42" s="34"/>
      <c r="D42" s="34"/>
      <c r="E42" s="10"/>
      <c r="F42" s="11" t="s">
        <v>18</v>
      </c>
      <c r="G42" s="35">
        <f>ROUND(G41/60,2)</f>
        <v>0</v>
      </c>
      <c r="H42" s="86">
        <f>ROUND(H37*G42,2)</f>
        <v>0</v>
      </c>
      <c r="J42" s="127"/>
      <c r="L42" s="489"/>
      <c r="M42" s="489"/>
      <c r="N42" s="489"/>
      <c r="O42" s="489"/>
      <c r="P42" s="489"/>
      <c r="Q42" s="15"/>
      <c r="R42" s="49"/>
    </row>
    <row r="43" spans="2:20" ht="15" customHeight="1" thickTop="1" x14ac:dyDescent="0.25"/>
    <row r="44" spans="2:20" ht="15" customHeight="1" x14ac:dyDescent="0.25"/>
    <row r="45" spans="2:20" ht="15" customHeight="1" x14ac:dyDescent="0.25">
      <c r="J45" s="16"/>
    </row>
    <row r="46" spans="2:20" ht="15" customHeight="1" x14ac:dyDescent="0.25">
      <c r="J46" s="16"/>
    </row>
    <row r="47" spans="2:20" ht="15" customHeight="1" x14ac:dyDescent="0.25"/>
    <row r="48" spans="2:20" ht="15" customHeight="1" x14ac:dyDescent="0.25"/>
    <row r="49" spans="2:8" ht="15" customHeight="1" x14ac:dyDescent="0.25"/>
    <row r="50" spans="2:8" ht="15" customHeight="1" x14ac:dyDescent="0.25"/>
    <row r="51" spans="2:8" ht="15.75" customHeight="1" x14ac:dyDescent="0.25"/>
    <row r="52" spans="2:8" ht="15.75" customHeight="1" x14ac:dyDescent="0.25"/>
    <row r="53" spans="2:8" ht="12" customHeight="1" x14ac:dyDescent="0.3">
      <c r="B53" s="490"/>
      <c r="C53" s="490"/>
    </row>
    <row r="54" spans="2:8" ht="15.75" customHeight="1" x14ac:dyDescent="0.25">
      <c r="B54" s="17"/>
      <c r="C54" s="17"/>
    </row>
    <row r="55" spans="2:8" ht="15.75" customHeight="1" x14ac:dyDescent="0.25">
      <c r="C55" s="18"/>
      <c r="H55" s="5"/>
    </row>
    <row r="56" spans="2:8" ht="15.75" customHeight="1" x14ac:dyDescent="0.25">
      <c r="C56" s="18"/>
      <c r="H56" s="40"/>
    </row>
    <row r="57" spans="2:8" ht="15.75" customHeight="1" x14ac:dyDescent="0.25">
      <c r="B57" s="14"/>
      <c r="H57" s="40"/>
    </row>
    <row r="58" spans="2:8" ht="15.75" customHeight="1" x14ac:dyDescent="0.25">
      <c r="B58" s="19"/>
      <c r="C58" s="20"/>
      <c r="H58" s="40"/>
    </row>
    <row r="59" spans="2:8" ht="15.75" customHeight="1" x14ac:dyDescent="0.25">
      <c r="B59" s="20"/>
      <c r="C59" s="20"/>
      <c r="H59" s="40"/>
    </row>
    <row r="60" spans="2:8" ht="15.75" customHeight="1" x14ac:dyDescent="0.25">
      <c r="B60" s="20"/>
      <c r="C60" s="20"/>
      <c r="H60" s="40"/>
    </row>
    <row r="61" spans="2:8" x14ac:dyDescent="0.25">
      <c r="B61" s="20"/>
      <c r="C61" s="20"/>
      <c r="H61" s="40"/>
    </row>
    <row r="62" spans="2:8" x14ac:dyDescent="0.25">
      <c r="B62" s="18"/>
      <c r="C62" s="41"/>
      <c r="H62" s="40"/>
    </row>
    <row r="63" spans="2:8" x14ac:dyDescent="0.25">
      <c r="B63" s="18"/>
      <c r="C63" s="41"/>
      <c r="H63" s="42"/>
    </row>
    <row r="64" spans="2:8" x14ac:dyDescent="0.25">
      <c r="B64" s="18"/>
      <c r="C64" s="41"/>
      <c r="H64" s="42"/>
    </row>
  </sheetData>
  <sheetProtection formatCells="0" formatColumns="0" formatRows="0" insertColumns="0" insertRows="0" insertHyperlinks="0" deleteColumns="0" deleteRows="0" selectLockedCells="1" sort="0" autoFilter="0" pivotTables="0"/>
  <mergeCells count="30">
    <mergeCell ref="F1:J1"/>
    <mergeCell ref="M1:P1"/>
    <mergeCell ref="A2:C2"/>
    <mergeCell ref="A3:C3"/>
    <mergeCell ref="F3:J3"/>
    <mergeCell ref="M3:P3"/>
    <mergeCell ref="B4:P4"/>
    <mergeCell ref="B5:H5"/>
    <mergeCell ref="J5:K5"/>
    <mergeCell ref="L5:P5"/>
    <mergeCell ref="J17:K17"/>
    <mergeCell ref="L17:P17"/>
    <mergeCell ref="B19:C19"/>
    <mergeCell ref="D19:H19"/>
    <mergeCell ref="Q30:R30"/>
    <mergeCell ref="B31:C31"/>
    <mergeCell ref="D31:H31"/>
    <mergeCell ref="L31:P31"/>
    <mergeCell ref="Q31:R31"/>
    <mergeCell ref="L39:O39"/>
    <mergeCell ref="L41:P42"/>
    <mergeCell ref="B53:C53"/>
    <mergeCell ref="L32:O32"/>
    <mergeCell ref="L33:O33"/>
    <mergeCell ref="K34:K37"/>
    <mergeCell ref="L34:O34"/>
    <mergeCell ref="J35:J38"/>
    <mergeCell ref="L35:O35"/>
    <mergeCell ref="L36:O36"/>
    <mergeCell ref="L37:O37"/>
  </mergeCells>
  <pageMargins left="0.17" right="0.19" top="0.17" bottom="0.17" header="0.17" footer="0.17"/>
  <pageSetup scale="89" orientation="landscape" horizontalDpi="4294967295" verticalDpi="4294967295" r:id="rId1"/>
  <headerFooter>
    <oddHeader xml:space="preserve">&amp;L
&amp;R
</oddHeader>
    <oddFooter xml:space="preserve">&amp;R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52"/>
  <sheetViews>
    <sheetView zoomScale="90" zoomScaleNormal="90" workbookViewId="0">
      <selection activeCell="H42" sqref="H42"/>
    </sheetView>
  </sheetViews>
  <sheetFormatPr defaultColWidth="9.140625" defaultRowHeight="15" x14ac:dyDescent="0.25"/>
  <cols>
    <col min="1" max="1" width="1.85546875" style="28" customWidth="1"/>
    <col min="2" max="2" width="13" style="28" customWidth="1"/>
    <col min="3" max="3" width="11" style="28" customWidth="1"/>
    <col min="4" max="4" width="9.7109375" style="28" customWidth="1"/>
    <col min="5" max="5" width="6.7109375" style="28" customWidth="1"/>
    <col min="6" max="6" width="7.7109375" style="28" customWidth="1"/>
    <col min="7" max="7" width="6.7109375" style="28" customWidth="1"/>
    <col min="8" max="8" width="12.7109375" style="28" customWidth="1"/>
    <col min="9" max="9" width="3.42578125" style="28" customWidth="1"/>
    <col min="10" max="10" width="13" style="28" customWidth="1"/>
    <col min="11" max="11" width="11.85546875" style="28" customWidth="1"/>
    <col min="12" max="12" width="9.7109375" style="28" customWidth="1"/>
    <col min="13" max="13" width="6.7109375" style="28" customWidth="1"/>
    <col min="14" max="14" width="7.7109375" style="28" customWidth="1"/>
    <col min="15" max="15" width="8" style="28" customWidth="1"/>
    <col min="16" max="16" width="12.7109375" style="28" customWidth="1"/>
    <col min="17" max="16384" width="9.140625" style="28"/>
  </cols>
  <sheetData>
    <row r="1" spans="1:16" ht="13.15" customHeight="1" x14ac:dyDescent="0.25">
      <c r="A1" s="78" t="s">
        <v>108</v>
      </c>
      <c r="B1" s="79"/>
      <c r="C1" s="79"/>
      <c r="E1" s="2" t="s">
        <v>0</v>
      </c>
      <c r="F1" s="515"/>
      <c r="G1" s="515"/>
      <c r="H1" s="515"/>
      <c r="I1" s="515"/>
      <c r="J1" s="515"/>
      <c r="K1" s="18"/>
      <c r="L1" s="3" t="s">
        <v>1</v>
      </c>
      <c r="M1" s="516"/>
      <c r="N1" s="516"/>
      <c r="O1" s="516"/>
      <c r="P1" s="516"/>
    </row>
    <row r="2" spans="1:16" ht="14.45" customHeight="1" x14ac:dyDescent="0.25">
      <c r="A2" s="517" t="s">
        <v>164</v>
      </c>
      <c r="B2" s="426"/>
      <c r="C2" s="426"/>
      <c r="D2" s="4"/>
      <c r="E2" s="18"/>
      <c r="F2" s="43"/>
      <c r="G2" s="44"/>
      <c r="H2" s="43"/>
      <c r="I2" s="44"/>
      <c r="J2" s="43"/>
      <c r="K2" s="5"/>
      <c r="M2" s="45"/>
      <c r="N2" s="45"/>
      <c r="O2" s="45"/>
      <c r="P2" s="45"/>
    </row>
    <row r="3" spans="1:16" s="6" customFormat="1" ht="13.15" customHeight="1" x14ac:dyDescent="0.25">
      <c r="A3" s="518" t="s">
        <v>166</v>
      </c>
      <c r="B3" s="518"/>
      <c r="C3" s="518"/>
      <c r="E3" s="3" t="s">
        <v>2</v>
      </c>
      <c r="F3" s="519"/>
      <c r="G3" s="519"/>
      <c r="H3" s="519"/>
      <c r="I3" s="519"/>
      <c r="J3" s="519"/>
      <c r="L3" s="3" t="s">
        <v>3</v>
      </c>
      <c r="M3" s="520" t="s">
        <v>219</v>
      </c>
      <c r="N3" s="520"/>
      <c r="O3" s="520"/>
      <c r="P3" s="520"/>
    </row>
    <row r="4" spans="1:16" s="6" customFormat="1" ht="12.75" x14ac:dyDescent="0.2">
      <c r="A4" s="285"/>
      <c r="B4" s="511" t="s">
        <v>63</v>
      </c>
      <c r="C4" s="512"/>
      <c r="D4" s="512"/>
      <c r="E4" s="512"/>
      <c r="F4" s="512"/>
      <c r="G4" s="512"/>
      <c r="H4" s="512"/>
      <c r="I4" s="512"/>
      <c r="J4" s="512"/>
      <c r="K4" s="512"/>
      <c r="L4" s="512"/>
      <c r="M4" s="512"/>
      <c r="N4" s="512"/>
      <c r="O4" s="512"/>
      <c r="P4" s="512"/>
    </row>
    <row r="5" spans="1:16" ht="15" customHeight="1" x14ac:dyDescent="0.25">
      <c r="B5" s="513" t="s">
        <v>161</v>
      </c>
      <c r="C5" s="366"/>
      <c r="D5" s="366"/>
      <c r="E5" s="366"/>
      <c r="F5" s="366"/>
      <c r="G5" s="366"/>
      <c r="H5" s="367"/>
      <c r="J5" s="513" t="s">
        <v>163</v>
      </c>
      <c r="K5" s="366"/>
      <c r="L5" s="514"/>
      <c r="M5" s="366"/>
      <c r="N5" s="366"/>
      <c r="O5" s="366"/>
      <c r="P5" s="367"/>
    </row>
    <row r="6" spans="1:16" ht="25.5" thickBot="1" x14ac:dyDescent="0.3">
      <c r="B6" s="50" t="s">
        <v>6</v>
      </c>
      <c r="C6" s="50" t="s">
        <v>7</v>
      </c>
      <c r="D6" s="50" t="s">
        <v>8</v>
      </c>
      <c r="E6" s="50" t="s">
        <v>9</v>
      </c>
      <c r="F6" s="110" t="s">
        <v>62</v>
      </c>
      <c r="G6" s="50" t="s">
        <v>10</v>
      </c>
      <c r="H6" s="80" t="s">
        <v>11</v>
      </c>
      <c r="J6" s="50" t="s">
        <v>6</v>
      </c>
      <c r="K6" s="50" t="s">
        <v>7</v>
      </c>
      <c r="L6" s="50" t="s">
        <v>8</v>
      </c>
      <c r="M6" s="50" t="s">
        <v>9</v>
      </c>
      <c r="N6" s="110" t="s">
        <v>62</v>
      </c>
      <c r="O6" s="50" t="s">
        <v>10</v>
      </c>
      <c r="P6" s="80"/>
    </row>
    <row r="7" spans="1:16" ht="14.25" customHeight="1" x14ac:dyDescent="0.25">
      <c r="B7" s="46"/>
      <c r="C7" s="29"/>
      <c r="D7" s="29"/>
      <c r="E7" s="103">
        <f>(D7-C7)*1440</f>
        <v>0</v>
      </c>
      <c r="F7" s="340"/>
      <c r="G7" s="107">
        <f>E7+F7</f>
        <v>0</v>
      </c>
      <c r="H7" s="81" t="s">
        <v>12</v>
      </c>
      <c r="J7" s="46"/>
      <c r="K7" s="29"/>
      <c r="L7" s="29"/>
      <c r="M7" s="103">
        <f t="shared" ref="M7:M13" si="0">(L7-K7)*1440</f>
        <v>0</v>
      </c>
      <c r="N7" s="114"/>
      <c r="O7" s="111">
        <f t="shared" ref="O7:O13" si="1">N7+M7</f>
        <v>0</v>
      </c>
      <c r="P7" s="81" t="s">
        <v>11</v>
      </c>
    </row>
    <row r="8" spans="1:16" ht="14.25" customHeight="1" x14ac:dyDescent="0.25">
      <c r="B8" s="46"/>
      <c r="C8" s="101"/>
      <c r="D8" s="102"/>
      <c r="E8" s="103">
        <f t="shared" ref="E8:E15" si="2">(D8-C8)*1440</f>
        <v>0</v>
      </c>
      <c r="F8" s="341"/>
      <c r="G8" s="107">
        <f t="shared" ref="G8:G15" si="3">E8+F8</f>
        <v>0</v>
      </c>
      <c r="H8" s="81" t="s">
        <v>14</v>
      </c>
      <c r="J8" s="12"/>
      <c r="K8" s="29"/>
      <c r="L8" s="29"/>
      <c r="M8" s="103">
        <f t="shared" si="0"/>
        <v>0</v>
      </c>
      <c r="N8" s="115"/>
      <c r="O8" s="111">
        <f t="shared" si="1"/>
        <v>0</v>
      </c>
      <c r="P8" s="81" t="s">
        <v>13</v>
      </c>
    </row>
    <row r="9" spans="1:16" ht="14.25" customHeight="1" thickBot="1" x14ac:dyDescent="0.3">
      <c r="B9" s="46"/>
      <c r="C9" s="29"/>
      <c r="D9" s="29"/>
      <c r="E9" s="103">
        <f t="shared" si="2"/>
        <v>0</v>
      </c>
      <c r="F9" s="341"/>
      <c r="G9" s="107">
        <f t="shared" si="3"/>
        <v>0</v>
      </c>
      <c r="H9" s="104" t="s">
        <v>15</v>
      </c>
      <c r="J9" s="12"/>
      <c r="K9" s="29"/>
      <c r="L9" s="29"/>
      <c r="M9" s="103">
        <f t="shared" si="0"/>
        <v>0</v>
      </c>
      <c r="N9" s="115"/>
      <c r="O9" s="111">
        <f t="shared" si="1"/>
        <v>0</v>
      </c>
      <c r="P9" s="81" t="s">
        <v>60</v>
      </c>
    </row>
    <row r="10" spans="1:16" ht="14.25" customHeight="1" thickBot="1" x14ac:dyDescent="0.3">
      <c r="B10" s="46"/>
      <c r="C10" s="29"/>
      <c r="D10" s="29"/>
      <c r="E10" s="103">
        <f t="shared" si="2"/>
        <v>0</v>
      </c>
      <c r="F10" s="341"/>
      <c r="G10" s="108">
        <f t="shared" si="3"/>
        <v>0</v>
      </c>
      <c r="H10" s="118"/>
      <c r="J10" s="12"/>
      <c r="K10" s="29"/>
      <c r="L10" s="29"/>
      <c r="M10" s="103">
        <f t="shared" si="0"/>
        <v>0</v>
      </c>
      <c r="N10" s="115"/>
      <c r="O10" s="111">
        <f t="shared" si="1"/>
        <v>0</v>
      </c>
      <c r="P10" s="104" t="s">
        <v>15</v>
      </c>
    </row>
    <row r="11" spans="1:16" ht="14.25" customHeight="1" thickBot="1" x14ac:dyDescent="0.3">
      <c r="B11" s="46"/>
      <c r="C11" s="29"/>
      <c r="D11" s="29"/>
      <c r="E11" s="103">
        <f t="shared" si="2"/>
        <v>0</v>
      </c>
      <c r="F11" s="341"/>
      <c r="G11" s="107">
        <f t="shared" si="3"/>
        <v>0</v>
      </c>
      <c r="H11" s="83"/>
      <c r="J11" s="12"/>
      <c r="K11" s="29"/>
      <c r="L11" s="29"/>
      <c r="M11" s="103">
        <f t="shared" si="0"/>
        <v>0</v>
      </c>
      <c r="N11" s="115"/>
      <c r="O11" s="112">
        <f t="shared" si="1"/>
        <v>0</v>
      </c>
      <c r="P11" s="118"/>
    </row>
    <row r="12" spans="1:16" ht="14.25" customHeight="1" x14ac:dyDescent="0.25">
      <c r="B12" s="46"/>
      <c r="C12" s="29"/>
      <c r="D12" s="29"/>
      <c r="E12" s="103">
        <f t="shared" si="2"/>
        <v>0</v>
      </c>
      <c r="F12" s="341"/>
      <c r="G12" s="107">
        <f t="shared" si="3"/>
        <v>0</v>
      </c>
      <c r="H12" s="84"/>
      <c r="J12" s="12"/>
      <c r="K12" s="29"/>
      <c r="L12" s="29"/>
      <c r="M12" s="103">
        <f t="shared" si="0"/>
        <v>0</v>
      </c>
      <c r="N12" s="115"/>
      <c r="O12" s="111">
        <f t="shared" si="1"/>
        <v>0</v>
      </c>
      <c r="P12" s="83"/>
    </row>
    <row r="13" spans="1:16" ht="14.25" customHeight="1" thickBot="1" x14ac:dyDescent="0.3">
      <c r="B13" s="46"/>
      <c r="C13" s="29"/>
      <c r="D13" s="29"/>
      <c r="E13" s="103">
        <f t="shared" si="2"/>
        <v>0</v>
      </c>
      <c r="F13" s="341"/>
      <c r="G13" s="107">
        <f t="shared" si="3"/>
        <v>0</v>
      </c>
      <c r="H13" s="84"/>
      <c r="J13" s="12"/>
      <c r="K13" s="29"/>
      <c r="L13" s="29"/>
      <c r="M13" s="103">
        <f t="shared" si="0"/>
        <v>0</v>
      </c>
      <c r="N13" s="116"/>
      <c r="O13" s="113">
        <f t="shared" si="1"/>
        <v>0</v>
      </c>
      <c r="P13" s="83"/>
    </row>
    <row r="14" spans="1:16" ht="14.25" customHeight="1" thickBot="1" x14ac:dyDescent="0.3">
      <c r="B14" s="46"/>
      <c r="C14" s="29"/>
      <c r="D14" s="29"/>
      <c r="E14" s="103">
        <f t="shared" si="2"/>
        <v>0</v>
      </c>
      <c r="F14" s="341"/>
      <c r="G14" s="107">
        <f t="shared" si="3"/>
        <v>0</v>
      </c>
      <c r="H14" s="83"/>
      <c r="J14" s="30"/>
      <c r="K14" s="31"/>
      <c r="L14" s="31"/>
      <c r="M14" s="32"/>
      <c r="N14" s="8" t="s">
        <v>25</v>
      </c>
      <c r="O14" s="117"/>
      <c r="P14" s="105"/>
    </row>
    <row r="15" spans="1:16" ht="14.25" customHeight="1" thickBot="1" x14ac:dyDescent="0.3">
      <c r="B15" s="46"/>
      <c r="C15" s="29"/>
      <c r="D15" s="29"/>
      <c r="E15" s="103">
        <f t="shared" si="2"/>
        <v>0</v>
      </c>
      <c r="F15" s="342"/>
      <c r="G15" s="109">
        <f t="shared" si="3"/>
        <v>0</v>
      </c>
      <c r="H15" s="85" t="s">
        <v>17</v>
      </c>
      <c r="J15" s="30"/>
      <c r="K15" s="18"/>
      <c r="L15" s="18"/>
      <c r="M15" s="9"/>
      <c r="N15" s="8" t="s">
        <v>26</v>
      </c>
      <c r="O15" s="106">
        <f>SUM(O7:O13)-O14</f>
        <v>0</v>
      </c>
      <c r="P15" s="82" t="s">
        <v>16</v>
      </c>
    </row>
    <row r="16" spans="1:16" ht="14.25" customHeight="1" thickBot="1" x14ac:dyDescent="0.3">
      <c r="B16" s="30"/>
      <c r="C16" s="31"/>
      <c r="D16" s="31"/>
      <c r="E16" s="32"/>
      <c r="F16" s="8" t="s">
        <v>25</v>
      </c>
      <c r="G16" s="121"/>
      <c r="H16" s="105"/>
      <c r="J16" s="33"/>
      <c r="K16" s="34"/>
      <c r="L16" s="34"/>
      <c r="M16" s="10"/>
      <c r="N16" s="11" t="s">
        <v>18</v>
      </c>
      <c r="O16" s="35">
        <f>ROUND(O15/60,2)</f>
        <v>0</v>
      </c>
      <c r="P16" s="86">
        <f>ROUND(P11*O16,2)</f>
        <v>0</v>
      </c>
    </row>
    <row r="17" spans="2:35" ht="14.25" customHeight="1" thickTop="1" x14ac:dyDescent="0.25">
      <c r="B17" s="30"/>
      <c r="C17" s="18"/>
      <c r="D17" s="18"/>
      <c r="E17" s="9"/>
      <c r="F17" s="8" t="s">
        <v>26</v>
      </c>
      <c r="G17" s="106">
        <f>SUM(G7:G15)-G16</f>
        <v>0</v>
      </c>
      <c r="H17" s="82" t="s">
        <v>16</v>
      </c>
      <c r="J17" s="501" t="s">
        <v>165</v>
      </c>
      <c r="K17" s="502"/>
      <c r="L17" s="503"/>
      <c r="M17" s="502"/>
      <c r="N17" s="502"/>
      <c r="O17" s="502"/>
      <c r="P17" s="507"/>
    </row>
    <row r="18" spans="2:35" ht="25.5" thickBot="1" x14ac:dyDescent="0.3">
      <c r="B18" s="33"/>
      <c r="C18" s="34"/>
      <c r="D18" s="34"/>
      <c r="E18" s="10"/>
      <c r="F18" s="11" t="s">
        <v>18</v>
      </c>
      <c r="G18" s="35">
        <f>ROUND(G17/60,2)</f>
        <v>0</v>
      </c>
      <c r="H18" s="86">
        <f>ROUND(H10*G18,2)</f>
        <v>0</v>
      </c>
      <c r="J18" s="50" t="s">
        <v>6</v>
      </c>
      <c r="K18" s="50" t="s">
        <v>7</v>
      </c>
      <c r="L18" s="50" t="s">
        <v>8</v>
      </c>
      <c r="M18" s="50" t="s">
        <v>9</v>
      </c>
      <c r="N18" s="110" t="s">
        <v>62</v>
      </c>
      <c r="O18" s="50" t="s">
        <v>10</v>
      </c>
      <c r="P18" s="80"/>
    </row>
    <row r="19" spans="2:35" ht="14.25" customHeight="1" thickTop="1" x14ac:dyDescent="0.25">
      <c r="B19" s="501" t="s">
        <v>162</v>
      </c>
      <c r="C19" s="502"/>
      <c r="D19" s="503"/>
      <c r="E19" s="502"/>
      <c r="F19" s="502"/>
      <c r="G19" s="502"/>
      <c r="H19" s="507"/>
      <c r="J19" s="46"/>
      <c r="K19" s="29"/>
      <c r="L19" s="29"/>
      <c r="M19" s="103">
        <f t="shared" ref="M19:M25" si="4">(L19-K19)*1440</f>
        <v>0</v>
      </c>
      <c r="N19" s="114"/>
      <c r="O19" s="111">
        <f t="shared" ref="O19:O25" si="5">N19+M19</f>
        <v>0</v>
      </c>
      <c r="P19" s="81" t="s">
        <v>11</v>
      </c>
    </row>
    <row r="20" spans="2:35" ht="22.5" customHeight="1" thickBot="1" x14ac:dyDescent="0.3">
      <c r="B20" s="50" t="s">
        <v>6</v>
      </c>
      <c r="C20" s="50" t="s">
        <v>7</v>
      </c>
      <c r="D20" s="50" t="s">
        <v>8</v>
      </c>
      <c r="E20" s="50" t="s">
        <v>9</v>
      </c>
      <c r="F20" s="110" t="s">
        <v>62</v>
      </c>
      <c r="G20" s="50" t="s">
        <v>10</v>
      </c>
      <c r="H20" s="80"/>
      <c r="J20" s="46"/>
      <c r="K20" s="29"/>
      <c r="L20" s="29"/>
      <c r="M20" s="103">
        <f t="shared" si="4"/>
        <v>0</v>
      </c>
      <c r="N20" s="115"/>
      <c r="O20" s="111">
        <f t="shared" si="5"/>
        <v>0</v>
      </c>
      <c r="P20" s="81" t="s">
        <v>13</v>
      </c>
      <c r="AC20" s="17"/>
      <c r="AD20" s="17"/>
      <c r="AE20" s="17"/>
      <c r="AF20" s="17"/>
      <c r="AG20" s="17"/>
      <c r="AH20" s="17"/>
      <c r="AI20" s="17"/>
    </row>
    <row r="21" spans="2:35" ht="14.25" customHeight="1" x14ac:dyDescent="0.25">
      <c r="B21" s="46"/>
      <c r="C21" s="29"/>
      <c r="D21" s="7"/>
      <c r="E21" s="103">
        <f>(D21-C21)*1440</f>
        <v>0</v>
      </c>
      <c r="F21" s="340"/>
      <c r="G21" s="111">
        <f>F21+E21</f>
        <v>0</v>
      </c>
      <c r="H21" s="81" t="s">
        <v>11</v>
      </c>
      <c r="J21" s="46"/>
      <c r="K21" s="29"/>
      <c r="L21" s="29"/>
      <c r="M21" s="103">
        <f t="shared" si="4"/>
        <v>0</v>
      </c>
      <c r="N21" s="115"/>
      <c r="O21" s="111">
        <f t="shared" si="5"/>
        <v>0</v>
      </c>
      <c r="P21" s="81" t="s">
        <v>61</v>
      </c>
      <c r="AC21" s="65"/>
      <c r="AD21" s="65"/>
      <c r="AE21" s="65"/>
      <c r="AF21" s="65"/>
      <c r="AG21" s="65"/>
      <c r="AH21" s="65"/>
      <c r="AI21" s="66"/>
    </row>
    <row r="22" spans="2:35" ht="14.25" customHeight="1" thickBot="1" x14ac:dyDescent="0.3">
      <c r="B22" s="46"/>
      <c r="C22" s="29"/>
      <c r="D22" s="29"/>
      <c r="E22" s="103">
        <f t="shared" ref="E22:E27" si="6">(D22-C22)*1440</f>
        <v>0</v>
      </c>
      <c r="F22" s="343"/>
      <c r="G22" s="111">
        <f t="shared" ref="G22:G27" si="7">F22+E22</f>
        <v>0</v>
      </c>
      <c r="H22" s="81" t="s">
        <v>13</v>
      </c>
      <c r="J22" s="46"/>
      <c r="K22" s="29"/>
      <c r="L22" s="29"/>
      <c r="M22" s="103">
        <f t="shared" si="4"/>
        <v>0</v>
      </c>
      <c r="N22" s="115"/>
      <c r="O22" s="111">
        <f t="shared" si="5"/>
        <v>0</v>
      </c>
      <c r="P22" s="104" t="s">
        <v>15</v>
      </c>
      <c r="AC22" s="67"/>
      <c r="AD22" s="68"/>
      <c r="AE22" s="68"/>
      <c r="AF22" s="69"/>
      <c r="AG22" s="69"/>
      <c r="AH22" s="69"/>
      <c r="AI22" s="70"/>
    </row>
    <row r="23" spans="2:35" ht="14.25" customHeight="1" thickBot="1" x14ac:dyDescent="0.3">
      <c r="B23" s="46"/>
      <c r="C23" s="29"/>
      <c r="D23" s="29"/>
      <c r="E23" s="103">
        <f t="shared" si="6"/>
        <v>0</v>
      </c>
      <c r="F23" s="343"/>
      <c r="G23" s="111">
        <f t="shared" si="7"/>
        <v>0</v>
      </c>
      <c r="H23" s="81" t="s">
        <v>58</v>
      </c>
      <c r="J23" s="46"/>
      <c r="K23" s="29"/>
      <c r="L23" s="29"/>
      <c r="M23" s="103">
        <f t="shared" si="4"/>
        <v>0</v>
      </c>
      <c r="N23" s="115"/>
      <c r="O23" s="112">
        <f t="shared" si="5"/>
        <v>0</v>
      </c>
      <c r="P23" s="118"/>
      <c r="AC23" s="71"/>
      <c r="AD23" s="68"/>
      <c r="AE23" s="68"/>
      <c r="AF23" s="69"/>
      <c r="AG23" s="69"/>
      <c r="AH23" s="69"/>
      <c r="AI23" s="70"/>
    </row>
    <row r="24" spans="2:35" ht="14.25" customHeight="1" thickBot="1" x14ac:dyDescent="0.3">
      <c r="B24" s="46"/>
      <c r="C24" s="29"/>
      <c r="D24" s="29"/>
      <c r="E24" s="103">
        <f t="shared" si="6"/>
        <v>0</v>
      </c>
      <c r="F24" s="343"/>
      <c r="G24" s="111">
        <f t="shared" si="7"/>
        <v>0</v>
      </c>
      <c r="H24" s="104" t="s">
        <v>15</v>
      </c>
      <c r="J24" s="46"/>
      <c r="K24" s="29"/>
      <c r="L24" s="29"/>
      <c r="M24" s="103">
        <f t="shared" si="4"/>
        <v>0</v>
      </c>
      <c r="N24" s="115"/>
      <c r="O24" s="111">
        <f t="shared" si="5"/>
        <v>0</v>
      </c>
      <c r="P24" s="83"/>
      <c r="AC24" s="71"/>
      <c r="AD24" s="68"/>
      <c r="AE24" s="68"/>
      <c r="AF24" s="69"/>
      <c r="AG24" s="69"/>
      <c r="AH24" s="69"/>
      <c r="AI24" s="70"/>
    </row>
    <row r="25" spans="2:35" ht="14.25" customHeight="1" thickBot="1" x14ac:dyDescent="0.3">
      <c r="B25" s="46"/>
      <c r="C25" s="29"/>
      <c r="D25" s="29"/>
      <c r="E25" s="103">
        <f t="shared" si="6"/>
        <v>0</v>
      </c>
      <c r="F25" s="343"/>
      <c r="G25" s="112">
        <f t="shared" si="7"/>
        <v>0</v>
      </c>
      <c r="H25" s="118"/>
      <c r="J25" s="46"/>
      <c r="K25" s="29"/>
      <c r="L25" s="29"/>
      <c r="M25" s="103">
        <f t="shared" si="4"/>
        <v>0</v>
      </c>
      <c r="N25" s="116"/>
      <c r="O25" s="113">
        <f t="shared" si="5"/>
        <v>0</v>
      </c>
      <c r="P25" s="83"/>
      <c r="AC25" s="36"/>
      <c r="AD25" s="68"/>
      <c r="AE25" s="68"/>
      <c r="AF25" s="69"/>
      <c r="AG25" s="69"/>
      <c r="AH25" s="69"/>
      <c r="AI25" s="70"/>
    </row>
    <row r="26" spans="2:35" ht="14.25" customHeight="1" thickBot="1" x14ac:dyDescent="0.3">
      <c r="B26" s="46"/>
      <c r="C26" s="29"/>
      <c r="D26" s="29"/>
      <c r="E26" s="103">
        <f t="shared" si="6"/>
        <v>0</v>
      </c>
      <c r="F26" s="343"/>
      <c r="G26" s="111">
        <f t="shared" si="7"/>
        <v>0</v>
      </c>
      <c r="H26" s="83"/>
      <c r="J26" s="30"/>
      <c r="K26" s="31"/>
      <c r="L26" s="31"/>
      <c r="M26" s="32"/>
      <c r="N26" s="8" t="s">
        <v>25</v>
      </c>
      <c r="O26" s="117"/>
      <c r="P26" s="105"/>
      <c r="AC26" s="36"/>
      <c r="AD26" s="68"/>
      <c r="AE26" s="68"/>
      <c r="AF26" s="69"/>
      <c r="AG26" s="69"/>
      <c r="AH26" s="69"/>
      <c r="AI26" s="70"/>
    </row>
    <row r="27" spans="2:35" ht="14.25" customHeight="1" thickBot="1" x14ac:dyDescent="0.3">
      <c r="B27" s="46"/>
      <c r="C27" s="29"/>
      <c r="D27" s="29"/>
      <c r="E27" s="103">
        <f t="shared" si="6"/>
        <v>0</v>
      </c>
      <c r="F27" s="344"/>
      <c r="G27" s="113">
        <f t="shared" si="7"/>
        <v>0</v>
      </c>
      <c r="H27" s="83"/>
      <c r="J27" s="30"/>
      <c r="K27" s="18"/>
      <c r="L27" s="18"/>
      <c r="M27" s="9"/>
      <c r="N27" s="8" t="s">
        <v>26</v>
      </c>
      <c r="O27" s="106">
        <f>SUM(O19:O25)-O26</f>
        <v>0</v>
      </c>
      <c r="P27" s="82" t="s">
        <v>16</v>
      </c>
      <c r="AC27" s="36"/>
      <c r="AD27" s="36"/>
      <c r="AE27" s="36"/>
      <c r="AF27" s="36"/>
      <c r="AG27" s="72"/>
      <c r="AH27" s="73"/>
      <c r="AI27" s="70"/>
    </row>
    <row r="28" spans="2:35" ht="14.25" customHeight="1" thickBot="1" x14ac:dyDescent="0.3">
      <c r="B28" s="30"/>
      <c r="C28" s="31"/>
      <c r="D28" s="31"/>
      <c r="E28" s="32"/>
      <c r="F28" s="8" t="s">
        <v>25</v>
      </c>
      <c r="G28" s="117"/>
      <c r="H28" s="105"/>
      <c r="J28" s="33"/>
      <c r="K28" s="34"/>
      <c r="L28" s="34"/>
      <c r="M28" s="10"/>
      <c r="N28" s="11" t="s">
        <v>18</v>
      </c>
      <c r="O28" s="35">
        <f>ROUND(O27/60,2)</f>
        <v>0</v>
      </c>
      <c r="P28" s="86">
        <f>ROUND(P23*O28,2)</f>
        <v>0</v>
      </c>
      <c r="AC28" s="36"/>
      <c r="AD28" s="36"/>
      <c r="AE28" s="36"/>
      <c r="AF28" s="36"/>
      <c r="AG28" s="72"/>
      <c r="AH28" s="38"/>
      <c r="AI28" s="74"/>
    </row>
    <row r="29" spans="2:35" ht="14.25" customHeight="1" x14ac:dyDescent="0.25">
      <c r="B29" s="30"/>
      <c r="C29" s="18"/>
      <c r="D29" s="18"/>
      <c r="E29" s="9"/>
      <c r="F29" s="8" t="s">
        <v>26</v>
      </c>
      <c r="G29" s="106">
        <f>SUM(G21:G27)-G28</f>
        <v>0</v>
      </c>
      <c r="H29" s="82" t="s">
        <v>16</v>
      </c>
      <c r="J29" s="13"/>
    </row>
    <row r="30" spans="2:35" ht="14.25" customHeight="1" thickBot="1" x14ac:dyDescent="0.3">
      <c r="B30" s="33"/>
      <c r="C30" s="34"/>
      <c r="D30" s="34"/>
      <c r="E30" s="10"/>
      <c r="F30" s="11" t="s">
        <v>18</v>
      </c>
      <c r="G30" s="35">
        <f>ROUND(G29/60,2)</f>
        <v>0</v>
      </c>
      <c r="H30" s="86">
        <f>ROUND(H25*G30,2)</f>
        <v>0</v>
      </c>
      <c r="J30" s="521" t="s">
        <v>65</v>
      </c>
      <c r="K30" s="522"/>
      <c r="L30" s="522"/>
      <c r="M30" s="522"/>
      <c r="N30" s="522"/>
      <c r="O30" s="523"/>
      <c r="P30" s="524"/>
      <c r="Q30" s="506"/>
      <c r="R30" s="506"/>
    </row>
    <row r="31" spans="2:35" ht="15" customHeight="1" thickTop="1" x14ac:dyDescent="0.25">
      <c r="J31" s="525" t="s">
        <v>126</v>
      </c>
      <c r="K31" s="526"/>
      <c r="L31" s="526"/>
      <c r="M31" s="526"/>
      <c r="N31" s="527"/>
      <c r="O31" s="528"/>
      <c r="P31" s="126">
        <f>SUM(H18, H30, P16, P28)</f>
        <v>0</v>
      </c>
    </row>
    <row r="32" spans="2:35" ht="15" customHeight="1" x14ac:dyDescent="0.25"/>
    <row r="33" spans="2:10" ht="15" customHeight="1" x14ac:dyDescent="0.25">
      <c r="J33" s="16"/>
    </row>
    <row r="34" spans="2:10" ht="15" customHeight="1" x14ac:dyDescent="0.25">
      <c r="J34" s="16"/>
    </row>
    <row r="35" spans="2:10" ht="15" customHeight="1" x14ac:dyDescent="0.25"/>
    <row r="36" spans="2:10" ht="15" customHeight="1" x14ac:dyDescent="0.25"/>
    <row r="37" spans="2:10" ht="15" customHeight="1" x14ac:dyDescent="0.25"/>
    <row r="38" spans="2:10" ht="15" customHeight="1" x14ac:dyDescent="0.25"/>
    <row r="39" spans="2:10" ht="15.75" customHeight="1" x14ac:dyDescent="0.25"/>
    <row r="40" spans="2:10" ht="15.75" customHeight="1" x14ac:dyDescent="0.25"/>
    <row r="41" spans="2:10" ht="12" customHeight="1" x14ac:dyDescent="0.3">
      <c r="B41" s="490"/>
      <c r="C41" s="490"/>
    </row>
    <row r="42" spans="2:10" ht="15.75" customHeight="1" x14ac:dyDescent="0.25">
      <c r="B42" s="17"/>
      <c r="C42" s="17"/>
    </row>
    <row r="43" spans="2:10" ht="15.75" customHeight="1" x14ac:dyDescent="0.25">
      <c r="C43" s="18"/>
      <c r="H43" s="5"/>
    </row>
    <row r="44" spans="2:10" ht="15.75" customHeight="1" x14ac:dyDescent="0.25">
      <c r="C44" s="18"/>
      <c r="H44" s="40"/>
    </row>
    <row r="45" spans="2:10" ht="15.75" customHeight="1" x14ac:dyDescent="0.25">
      <c r="B45" s="14"/>
      <c r="H45" s="40"/>
    </row>
    <row r="46" spans="2:10" ht="15.75" customHeight="1" x14ac:dyDescent="0.25">
      <c r="B46" s="19"/>
      <c r="C46" s="20"/>
      <c r="H46" s="40"/>
    </row>
    <row r="47" spans="2:10" ht="15.75" customHeight="1" x14ac:dyDescent="0.25">
      <c r="B47" s="20"/>
      <c r="C47" s="20"/>
      <c r="H47" s="40"/>
    </row>
    <row r="48" spans="2:10" ht="15.75" customHeight="1" x14ac:dyDescent="0.25">
      <c r="B48" s="20"/>
      <c r="C48" s="20"/>
      <c r="H48" s="40"/>
    </row>
    <row r="49" spans="2:8" x14ac:dyDescent="0.25">
      <c r="B49" s="20"/>
      <c r="C49" s="20"/>
      <c r="H49" s="40"/>
    </row>
    <row r="50" spans="2:8" x14ac:dyDescent="0.25">
      <c r="B50" s="18"/>
      <c r="C50" s="41"/>
      <c r="H50" s="40"/>
    </row>
    <row r="51" spans="2:8" x14ac:dyDescent="0.25">
      <c r="B51" s="18"/>
      <c r="C51" s="41"/>
      <c r="H51" s="42"/>
    </row>
    <row r="52" spans="2:8" x14ac:dyDescent="0.25">
      <c r="B52" s="18"/>
      <c r="C52" s="41"/>
      <c r="H52" s="42"/>
    </row>
  </sheetData>
  <sheetProtection formatCells="0" formatColumns="0" formatRows="0" insertColumns="0" insertRows="0" insertHyperlinks="0" deleteColumns="0" deleteRows="0" selectLockedCells="1" sort="0" autoFilter="0" pivotTables="0"/>
  <mergeCells count="18">
    <mergeCell ref="B4:P4"/>
    <mergeCell ref="B5:H5"/>
    <mergeCell ref="J5:K5"/>
    <mergeCell ref="L5:P5"/>
    <mergeCell ref="J17:K17"/>
    <mergeCell ref="L17:P17"/>
    <mergeCell ref="F1:J1"/>
    <mergeCell ref="M1:P1"/>
    <mergeCell ref="A2:C2"/>
    <mergeCell ref="A3:C3"/>
    <mergeCell ref="F3:J3"/>
    <mergeCell ref="M3:P3"/>
    <mergeCell ref="B19:C19"/>
    <mergeCell ref="D19:H19"/>
    <mergeCell ref="Q30:R30"/>
    <mergeCell ref="J30:P30"/>
    <mergeCell ref="B41:C41"/>
    <mergeCell ref="J31:O31"/>
  </mergeCells>
  <pageMargins left="0.17" right="0.19" top="0.17" bottom="0.17" header="0.17" footer="0.17"/>
  <pageSetup scale="89" orientation="landscape" horizontalDpi="4294967295" verticalDpi="4294967295" r:id="rId1"/>
  <headerFooter>
    <oddHeader xml:space="preserve">&amp;L
&amp;R
</oddHeader>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3"/>
  <sheetViews>
    <sheetView zoomScale="115" zoomScaleNormal="115" workbookViewId="0">
      <selection activeCell="G25" sqref="G25:H25"/>
    </sheetView>
  </sheetViews>
  <sheetFormatPr defaultColWidth="9.140625" defaultRowHeight="15" x14ac:dyDescent="0.25"/>
  <cols>
    <col min="1" max="1" width="17.42578125" style="248" customWidth="1"/>
    <col min="2" max="2" width="10.5703125" style="248" customWidth="1"/>
    <col min="3" max="3" width="41.140625" style="248" customWidth="1"/>
    <col min="4" max="4" width="8.85546875" style="248" customWidth="1"/>
    <col min="5" max="5" width="10.42578125" style="248" customWidth="1"/>
    <col min="6" max="6" width="10.28515625" style="248" customWidth="1"/>
    <col min="7" max="7" width="12.85546875" style="248" customWidth="1"/>
    <col min="8" max="8" width="12.28515625" style="248" customWidth="1"/>
    <col min="9" max="9" width="10.140625" style="248" customWidth="1"/>
    <col min="10" max="10" width="9.28515625" style="248" customWidth="1"/>
    <col min="11" max="11" width="8.5703125" style="248" customWidth="1"/>
    <col min="12" max="16384" width="9.140625" style="248"/>
  </cols>
  <sheetData>
    <row r="1" spans="1:19" ht="15.75" x14ac:dyDescent="0.25">
      <c r="A1" s="279" t="s">
        <v>83</v>
      </c>
      <c r="B1" s="275" t="s">
        <v>148</v>
      </c>
      <c r="C1" s="241"/>
      <c r="D1" s="278"/>
      <c r="E1" s="278"/>
      <c r="F1" s="277"/>
      <c r="G1" s="300" t="s">
        <v>147</v>
      </c>
      <c r="H1" s="303" t="s">
        <v>219</v>
      </c>
      <c r="I1" s="306"/>
      <c r="J1" s="306"/>
      <c r="K1" s="306"/>
    </row>
    <row r="2" spans="1:19" ht="36.75" x14ac:dyDescent="0.25">
      <c r="A2" s="293" t="s">
        <v>176</v>
      </c>
      <c r="B2" s="275" t="s">
        <v>36</v>
      </c>
      <c r="C2" s="274"/>
      <c r="D2" s="240"/>
      <c r="E2" s="240"/>
      <c r="F2" s="18"/>
      <c r="G2" s="44"/>
      <c r="H2" s="298"/>
      <c r="I2" s="298"/>
    </row>
    <row r="3" spans="1:19" x14ac:dyDescent="0.25">
      <c r="A3" s="294"/>
      <c r="B3" s="275"/>
      <c r="C3" s="290"/>
      <c r="D3" s="299"/>
      <c r="E3" s="299"/>
      <c r="F3" s="18"/>
      <c r="G3" s="44"/>
      <c r="H3" s="276"/>
      <c r="I3" s="276"/>
    </row>
    <row r="4" spans="1:19" ht="42.75" customHeight="1" x14ac:dyDescent="0.25">
      <c r="A4" s="294"/>
      <c r="B4" s="531" t="s">
        <v>175</v>
      </c>
      <c r="C4" s="532"/>
      <c r="D4" s="532"/>
      <c r="E4" s="532"/>
      <c r="F4" s="533"/>
      <c r="G4" s="529" t="s">
        <v>179</v>
      </c>
      <c r="H4" s="530"/>
      <c r="I4" s="44"/>
      <c r="J4" s="44"/>
    </row>
    <row r="5" spans="1:19" ht="30.95" customHeight="1" x14ac:dyDescent="0.25">
      <c r="B5" s="547" t="s">
        <v>168</v>
      </c>
      <c r="C5" s="547" t="s">
        <v>146</v>
      </c>
      <c r="D5" s="534" t="s">
        <v>205</v>
      </c>
      <c r="E5" s="536" t="s">
        <v>206</v>
      </c>
      <c r="F5" s="534" t="s">
        <v>204</v>
      </c>
      <c r="G5" s="549" t="s">
        <v>174</v>
      </c>
      <c r="H5" s="551" t="s">
        <v>177</v>
      </c>
      <c r="J5" s="291"/>
      <c r="K5" s="292"/>
      <c r="L5" s="292"/>
      <c r="M5" s="292"/>
      <c r="N5" s="292"/>
      <c r="O5" s="292"/>
      <c r="P5" s="292"/>
      <c r="Q5" s="292"/>
      <c r="R5" s="292"/>
      <c r="S5" s="292"/>
    </row>
    <row r="6" spans="1:19" s="271" customFormat="1" ht="47.25" customHeight="1" x14ac:dyDescent="0.25">
      <c r="B6" s="548"/>
      <c r="C6" s="548"/>
      <c r="D6" s="535"/>
      <c r="E6" s="537"/>
      <c r="F6" s="535"/>
      <c r="G6" s="550"/>
      <c r="H6" s="552"/>
      <c r="I6" s="272"/>
    </row>
    <row r="7" spans="1:19" ht="14.25" customHeight="1" x14ac:dyDescent="0.25">
      <c r="A7" s="262"/>
      <c r="B7" s="265"/>
      <c r="C7" s="302"/>
      <c r="D7" s="264"/>
      <c r="E7" s="281"/>
      <c r="F7" s="280"/>
      <c r="G7" s="296"/>
      <c r="H7" s="553"/>
    </row>
    <row r="8" spans="1:19" ht="14.25" customHeight="1" x14ac:dyDescent="0.25">
      <c r="A8" s="262"/>
      <c r="B8" s="265"/>
      <c r="C8" s="270"/>
      <c r="D8" s="264"/>
      <c r="E8" s="281"/>
      <c r="F8" s="280"/>
      <c r="G8" s="296"/>
      <c r="H8" s="554"/>
    </row>
    <row r="9" spans="1:19" ht="14.25" customHeight="1" x14ac:dyDescent="0.25">
      <c r="A9" s="262"/>
      <c r="B9" s="265"/>
      <c r="C9" s="270"/>
      <c r="D9" s="264"/>
      <c r="E9" s="281"/>
      <c r="F9" s="280"/>
      <c r="G9" s="296"/>
      <c r="H9" s="554"/>
    </row>
    <row r="10" spans="1:19" ht="14.25" customHeight="1" x14ac:dyDescent="0.25">
      <c r="A10" s="262"/>
      <c r="B10" s="265"/>
      <c r="C10" s="270"/>
      <c r="D10" s="264"/>
      <c r="E10" s="281"/>
      <c r="F10" s="280"/>
      <c r="G10" s="296"/>
      <c r="H10" s="554"/>
    </row>
    <row r="11" spans="1:19" ht="14.25" customHeight="1" x14ac:dyDescent="0.25">
      <c r="A11" s="262"/>
      <c r="B11" s="265"/>
      <c r="C11" s="46"/>
      <c r="D11" s="264"/>
      <c r="E11" s="281"/>
      <c r="F11" s="280"/>
      <c r="G11" s="296"/>
      <c r="H11" s="554"/>
    </row>
    <row r="12" spans="1:19" ht="14.25" customHeight="1" x14ac:dyDescent="0.25">
      <c r="A12" s="262"/>
      <c r="B12" s="265"/>
      <c r="C12" s="46"/>
      <c r="D12" s="264"/>
      <c r="E12" s="281"/>
      <c r="F12" s="280"/>
      <c r="G12" s="296"/>
      <c r="H12" s="554"/>
    </row>
    <row r="13" spans="1:19" ht="14.25" customHeight="1" x14ac:dyDescent="0.25">
      <c r="A13" s="262"/>
      <c r="B13" s="265"/>
      <c r="C13" s="46"/>
      <c r="D13" s="264"/>
      <c r="E13" s="281"/>
      <c r="F13" s="280"/>
      <c r="G13" s="296"/>
      <c r="H13" s="554"/>
    </row>
    <row r="14" spans="1:19" ht="14.25" customHeight="1" x14ac:dyDescent="0.25">
      <c r="A14" s="262"/>
      <c r="B14" s="265"/>
      <c r="C14" s="46"/>
      <c r="D14" s="264"/>
      <c r="E14" s="281"/>
      <c r="F14" s="280"/>
      <c r="G14" s="296"/>
      <c r="H14" s="554"/>
    </row>
    <row r="15" spans="1:19" ht="14.25" customHeight="1" x14ac:dyDescent="0.25">
      <c r="A15" s="262"/>
      <c r="B15" s="265"/>
      <c r="C15" s="46"/>
      <c r="D15" s="264"/>
      <c r="E15" s="281"/>
      <c r="F15" s="280"/>
      <c r="G15" s="296"/>
      <c r="H15" s="554"/>
    </row>
    <row r="16" spans="1:19" ht="14.25" customHeight="1" x14ac:dyDescent="0.25">
      <c r="A16" s="262"/>
      <c r="B16" s="265"/>
      <c r="C16" s="46"/>
      <c r="D16" s="264"/>
      <c r="E16" s="281"/>
      <c r="F16" s="280"/>
      <c r="G16" s="296"/>
      <c r="H16" s="554"/>
    </row>
    <row r="17" spans="1:9" ht="14.25" customHeight="1" x14ac:dyDescent="0.25">
      <c r="A17" s="262"/>
      <c r="B17" s="265"/>
      <c r="C17" s="46"/>
      <c r="D17" s="264"/>
      <c r="E17" s="281"/>
      <c r="F17" s="280"/>
      <c r="G17" s="296"/>
      <c r="H17" s="554"/>
    </row>
    <row r="18" spans="1:9" ht="14.25" customHeight="1" x14ac:dyDescent="0.25">
      <c r="A18" s="262"/>
      <c r="B18" s="265"/>
      <c r="C18" s="46"/>
      <c r="D18" s="264"/>
      <c r="E18" s="281"/>
      <c r="F18" s="280"/>
      <c r="G18" s="296"/>
      <c r="H18" s="554"/>
    </row>
    <row r="19" spans="1:9" ht="14.25" customHeight="1" x14ac:dyDescent="0.25">
      <c r="A19" s="262"/>
      <c r="B19" s="265"/>
      <c r="C19" s="46"/>
      <c r="D19" s="264"/>
      <c r="E19" s="281"/>
      <c r="F19" s="280"/>
      <c r="G19" s="296"/>
      <c r="H19" s="554"/>
    </row>
    <row r="20" spans="1:9" ht="14.25" customHeight="1" x14ac:dyDescent="0.25">
      <c r="A20" s="262"/>
      <c r="B20" s="269"/>
      <c r="C20" s="268"/>
      <c r="D20" s="267"/>
      <c r="E20" s="281"/>
      <c r="F20" s="280"/>
      <c r="G20" s="296"/>
      <c r="H20" s="554"/>
    </row>
    <row r="21" spans="1:9" ht="14.25" customHeight="1" x14ac:dyDescent="0.25">
      <c r="A21" s="262"/>
      <c r="B21" s="265"/>
      <c r="C21" s="46"/>
      <c r="D21" s="264"/>
      <c r="E21" s="281"/>
      <c r="F21" s="280"/>
      <c r="G21" s="296"/>
      <c r="H21" s="554"/>
    </row>
    <row r="22" spans="1:9" ht="14.25" customHeight="1" x14ac:dyDescent="0.25">
      <c r="A22" s="262"/>
      <c r="B22" s="265"/>
      <c r="C22" s="46"/>
      <c r="D22" s="264"/>
      <c r="E22" s="281"/>
      <c r="F22" s="280"/>
      <c r="G22" s="296"/>
      <c r="H22" s="554"/>
    </row>
    <row r="23" spans="1:9" ht="14.25" customHeight="1" x14ac:dyDescent="0.25">
      <c r="A23" s="262"/>
      <c r="B23" s="265"/>
      <c r="C23" s="46"/>
      <c r="D23" s="264"/>
      <c r="E23" s="281"/>
      <c r="F23" s="280"/>
      <c r="G23" s="296"/>
      <c r="H23" s="554"/>
    </row>
    <row r="24" spans="1:9" ht="14.25" customHeight="1" x14ac:dyDescent="0.25">
      <c r="A24" s="262"/>
      <c r="B24" s="265"/>
      <c r="C24" s="46"/>
      <c r="D24" s="264"/>
      <c r="E24" s="281"/>
      <c r="F24" s="280"/>
      <c r="G24" s="296"/>
      <c r="H24" s="555"/>
    </row>
    <row r="25" spans="1:9" ht="15" customHeight="1" x14ac:dyDescent="0.25">
      <c r="A25" s="262"/>
      <c r="B25" s="539" t="s">
        <v>194</v>
      </c>
      <c r="C25" s="540"/>
      <c r="D25" s="541"/>
      <c r="E25" s="263">
        <f>MIN(38,(SUM(E7:E24)))</f>
        <v>0</v>
      </c>
      <c r="F25" s="261"/>
      <c r="G25" s="545" t="s">
        <v>171</v>
      </c>
      <c r="H25" s="546"/>
      <c r="I25" s="297"/>
    </row>
    <row r="26" spans="1:9" s="19" customFormat="1" ht="15" customHeight="1" x14ac:dyDescent="0.2">
      <c r="A26" s="262"/>
      <c r="B26" s="542" t="s">
        <v>195</v>
      </c>
      <c r="C26" s="543"/>
      <c r="D26" s="544"/>
      <c r="E26" s="261"/>
      <c r="F26" s="260">
        <f>MIN(7,((SUM(F7:F24))))</f>
        <v>0</v>
      </c>
      <c r="G26" s="545" t="s">
        <v>172</v>
      </c>
      <c r="H26" s="546"/>
      <c r="I26" s="297"/>
    </row>
    <row r="27" spans="1:9" s="19" customFormat="1" ht="15" customHeight="1" x14ac:dyDescent="0.2">
      <c r="A27" s="257"/>
      <c r="B27" s="257"/>
      <c r="C27" s="257"/>
      <c r="D27" s="257"/>
      <c r="E27" s="257"/>
      <c r="F27" s="257"/>
      <c r="G27" s="257"/>
      <c r="H27" s="257"/>
      <c r="I27" s="256"/>
    </row>
    <row r="28" spans="1:9" x14ac:dyDescent="0.25">
      <c r="A28" s="257"/>
      <c r="B28" s="259"/>
      <c r="C28" s="257"/>
      <c r="D28" s="257"/>
      <c r="E28" s="257"/>
      <c r="F28" s="257"/>
      <c r="G28" s="257"/>
      <c r="H28" s="257"/>
      <c r="I28" s="256"/>
    </row>
    <row r="29" spans="1:9" ht="14.25" customHeight="1" x14ac:dyDescent="0.25">
      <c r="A29" s="257"/>
      <c r="B29" s="254"/>
      <c r="C29" s="257"/>
      <c r="D29" s="257"/>
      <c r="E29" s="257"/>
      <c r="F29" s="257"/>
      <c r="G29" s="257"/>
      <c r="H29" s="257"/>
      <c r="I29" s="256"/>
    </row>
    <row r="30" spans="1:9" x14ac:dyDescent="0.25">
      <c r="A30" s="257"/>
      <c r="B30" s="254"/>
      <c r="C30" s="257"/>
      <c r="D30" s="257"/>
      <c r="E30" s="257"/>
      <c r="F30" s="257"/>
      <c r="G30" s="257"/>
      <c r="H30" s="257"/>
      <c r="I30" s="256"/>
    </row>
    <row r="31" spans="1:9" ht="15.75" customHeight="1" x14ac:dyDescent="0.25">
      <c r="A31" s="257"/>
      <c r="B31" s="254"/>
      <c r="C31" s="257"/>
      <c r="D31" s="257"/>
      <c r="E31" s="257"/>
      <c r="F31" s="257"/>
      <c r="G31" s="257"/>
      <c r="H31" s="257"/>
      <c r="I31" s="256"/>
    </row>
    <row r="32" spans="1:9" x14ac:dyDescent="0.25">
      <c r="A32" s="257"/>
      <c r="B32" s="258"/>
      <c r="C32" s="257"/>
      <c r="D32" s="257"/>
      <c r="E32" s="257"/>
      <c r="F32" s="257"/>
      <c r="G32" s="257"/>
      <c r="H32" s="257"/>
      <c r="I32" s="256"/>
    </row>
    <row r="33" spans="1:11" x14ac:dyDescent="0.25">
      <c r="A33" s="257"/>
      <c r="B33" s="257"/>
      <c r="C33" s="257"/>
      <c r="D33" s="257"/>
      <c r="E33" s="257"/>
      <c r="F33" s="257"/>
      <c r="G33" s="257"/>
      <c r="H33" s="257"/>
      <c r="I33" s="256"/>
    </row>
    <row r="34" spans="1:11" ht="43.5" customHeight="1" x14ac:dyDescent="0.25">
      <c r="A34" s="243"/>
      <c r="B34" s="538"/>
      <c r="C34" s="538"/>
      <c r="D34" s="538"/>
      <c r="E34" s="538"/>
      <c r="F34" s="538"/>
      <c r="G34" s="538"/>
      <c r="H34" s="538"/>
      <c r="I34" s="538"/>
      <c r="J34" s="239"/>
      <c r="K34" s="239"/>
    </row>
    <row r="35" spans="1:11" x14ac:dyDescent="0.25">
      <c r="A35" s="250"/>
      <c r="B35" s="254"/>
      <c r="C35" s="255"/>
      <c r="D35" s="255"/>
      <c r="E35" s="255"/>
      <c r="F35" s="255"/>
      <c r="G35" s="255"/>
      <c r="H35" s="255"/>
      <c r="I35" s="255"/>
    </row>
    <row r="36" spans="1:11" x14ac:dyDescent="0.25">
      <c r="A36" s="250"/>
      <c r="B36" s="254"/>
      <c r="C36" s="255"/>
      <c r="D36" s="255"/>
      <c r="E36" s="255"/>
      <c r="F36" s="255"/>
      <c r="G36" s="255"/>
      <c r="H36" s="255"/>
      <c r="I36" s="255"/>
    </row>
    <row r="37" spans="1:11" x14ac:dyDescent="0.25">
      <c r="A37" s="250"/>
      <c r="B37" s="254"/>
      <c r="C37" s="252"/>
      <c r="D37" s="252"/>
      <c r="E37" s="252"/>
      <c r="F37" s="252"/>
      <c r="G37" s="255"/>
      <c r="H37" s="255"/>
      <c r="I37" s="255"/>
    </row>
    <row r="38" spans="1:11" x14ac:dyDescent="0.25">
      <c r="A38" s="250"/>
      <c r="B38" s="254"/>
      <c r="C38" s="252"/>
      <c r="D38" s="252"/>
      <c r="E38" s="252"/>
      <c r="F38" s="252"/>
      <c r="G38" s="253"/>
      <c r="H38" s="252"/>
      <c r="I38" s="252"/>
    </row>
    <row r="39" spans="1:11" x14ac:dyDescent="0.25">
      <c r="A39" s="250"/>
      <c r="B39" s="53"/>
      <c r="C39" s="53"/>
      <c r="D39" s="53"/>
      <c r="E39" s="53"/>
      <c r="F39" s="53"/>
      <c r="G39" s="53"/>
      <c r="H39" s="251"/>
      <c r="I39" s="251"/>
    </row>
    <row r="40" spans="1:11" x14ac:dyDescent="0.25">
      <c r="A40" s="250"/>
      <c r="B40"/>
      <c r="C40"/>
      <c r="D40"/>
      <c r="E40"/>
      <c r="F40"/>
      <c r="G40"/>
    </row>
    <row r="41" spans="1:11" x14ac:dyDescent="0.25">
      <c r="A41" s="249"/>
      <c r="B41"/>
      <c r="C41"/>
      <c r="D41"/>
      <c r="E41"/>
      <c r="F41"/>
      <c r="G41"/>
    </row>
    <row r="42" spans="1:11" x14ac:dyDescent="0.25">
      <c r="A42"/>
      <c r="B42"/>
      <c r="C42"/>
      <c r="D42"/>
      <c r="E42"/>
      <c r="F42"/>
      <c r="G42"/>
    </row>
    <row r="43" spans="1:11" x14ac:dyDescent="0.25">
      <c r="B43" s="242"/>
      <c r="C43"/>
      <c r="D43"/>
      <c r="E43"/>
      <c r="F43"/>
      <c r="G43" s="242"/>
    </row>
  </sheetData>
  <sheetProtection formatCells="0" formatColumns="0" formatRows="0" insertColumns="0" insertRows="0" insertHyperlinks="0" deleteColumns="0" deleteRows="0" selectLockedCells="1" sort="0" autoFilter="0" pivotTables="0"/>
  <mergeCells count="15">
    <mergeCell ref="G4:H4"/>
    <mergeCell ref="B4:F4"/>
    <mergeCell ref="D5:D6"/>
    <mergeCell ref="E5:E6"/>
    <mergeCell ref="B34:I34"/>
    <mergeCell ref="B25:D25"/>
    <mergeCell ref="B26:D26"/>
    <mergeCell ref="G25:H25"/>
    <mergeCell ref="G26:H26"/>
    <mergeCell ref="F5:F6"/>
    <mergeCell ref="B5:B6"/>
    <mergeCell ref="C5:C6"/>
    <mergeCell ref="G5:G6"/>
    <mergeCell ref="H5:H6"/>
    <mergeCell ref="H7:H24"/>
  </mergeCells>
  <pageMargins left="0.25" right="0.25" top="0.75" bottom="0.75" header="0.3" footer="0.3"/>
  <pageSetup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25"/>
  <sheetViews>
    <sheetView zoomScale="90" zoomScaleNormal="90" workbookViewId="0">
      <selection activeCell="S13" sqref="S13"/>
    </sheetView>
  </sheetViews>
  <sheetFormatPr defaultRowHeight="15" x14ac:dyDescent="0.25"/>
  <cols>
    <col min="3" max="4" width="9.42578125" customWidth="1"/>
    <col min="7" max="7" width="2.42578125" customWidth="1"/>
    <col min="8" max="8" width="5.42578125" customWidth="1"/>
    <col min="15" max="99" width="9.140625" style="53" customWidth="1"/>
  </cols>
  <sheetData>
    <row r="1" spans="1:99" s="22" customFormat="1" ht="15" customHeight="1" x14ac:dyDescent="0.25">
      <c r="A1" s="425" t="s">
        <v>150</v>
      </c>
      <c r="B1" s="426"/>
      <c r="C1" s="426"/>
      <c r="D1" s="48"/>
      <c r="E1" s="561" t="s">
        <v>222</v>
      </c>
      <c r="F1" s="374"/>
      <c r="G1" s="374"/>
      <c r="H1" s="374"/>
      <c r="I1" s="559" t="s">
        <v>0</v>
      </c>
      <c r="J1" s="560"/>
      <c r="K1" s="558"/>
      <c r="L1" s="374"/>
      <c r="M1" s="374"/>
      <c r="N1" s="374"/>
      <c r="O1" s="25"/>
      <c r="P1" s="51"/>
      <c r="Q1" s="25"/>
      <c r="R1" s="51"/>
      <c r="S1" s="25"/>
      <c r="T1" s="25"/>
      <c r="U1" s="52"/>
      <c r="V1" s="21"/>
      <c r="W1" s="1"/>
      <c r="X1" s="1"/>
      <c r="Y1" s="25"/>
      <c r="Z1" s="25"/>
      <c r="AA1" s="25"/>
      <c r="AB1" s="25"/>
      <c r="AC1" s="25"/>
      <c r="AD1" s="25"/>
      <c r="AE1" s="25"/>
      <c r="AF1" s="25"/>
      <c r="AG1" s="25"/>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row>
    <row r="2" spans="1:99" s="22" customFormat="1" ht="15.75" x14ac:dyDescent="0.25">
      <c r="A2" s="77" t="s">
        <v>84</v>
      </c>
      <c r="B2" s="77"/>
      <c r="C2" s="77"/>
      <c r="D2" s="55"/>
      <c r="E2" s="55"/>
      <c r="F2" s="55"/>
      <c r="H2" s="47"/>
      <c r="K2" s="27"/>
      <c r="L2" s="23"/>
      <c r="M2" s="25"/>
      <c r="N2" s="24"/>
      <c r="O2" s="25"/>
      <c r="P2" s="24"/>
      <c r="Q2" s="25"/>
      <c r="R2" s="24"/>
      <c r="S2" s="26"/>
      <c r="T2" s="25"/>
      <c r="U2" s="25"/>
      <c r="V2" s="21"/>
      <c r="W2" s="21"/>
      <c r="X2" s="21"/>
      <c r="Y2" s="25"/>
      <c r="Z2" s="25"/>
      <c r="AA2" s="25"/>
      <c r="AB2" s="25"/>
      <c r="AC2" s="25"/>
      <c r="AD2" s="25"/>
      <c r="AE2" s="25"/>
      <c r="AF2" s="25"/>
      <c r="AG2" s="2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row>
    <row r="3" spans="1:99" s="22" customFormat="1" ht="15.75" x14ac:dyDescent="0.25">
      <c r="A3" s="160"/>
      <c r="E3" s="158" t="s">
        <v>98</v>
      </c>
      <c r="F3" s="567"/>
      <c r="G3" s="374"/>
      <c r="H3" s="374"/>
      <c r="I3" s="570" t="s">
        <v>99</v>
      </c>
      <c r="J3" s="560"/>
      <c r="K3" s="558"/>
      <c r="L3" s="374"/>
      <c r="M3" s="374"/>
      <c r="N3" s="374"/>
      <c r="O3" s="25"/>
      <c r="P3" s="25"/>
      <c r="Q3" s="52"/>
      <c r="R3" s="25"/>
      <c r="S3" s="52"/>
      <c r="T3" s="25"/>
      <c r="U3" s="25"/>
      <c r="V3" s="1"/>
      <c r="W3" s="1"/>
      <c r="X3" s="1"/>
      <c r="Y3" s="25"/>
      <c r="Z3" s="25"/>
      <c r="AA3" s="25"/>
      <c r="AB3" s="25"/>
      <c r="AC3" s="25"/>
      <c r="AD3" s="25"/>
      <c r="AE3" s="25"/>
      <c r="AF3" s="25"/>
      <c r="AG3" s="25"/>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row>
    <row r="5" spans="1:99" x14ac:dyDescent="0.25">
      <c r="A5" s="569" t="s">
        <v>157</v>
      </c>
      <c r="B5" s="569"/>
      <c r="C5" s="569"/>
      <c r="D5" s="569"/>
      <c r="E5" s="569"/>
      <c r="F5" s="569"/>
      <c r="G5" s="569"/>
      <c r="H5" s="569"/>
      <c r="I5" s="569"/>
      <c r="J5" s="569"/>
      <c r="K5" s="569"/>
      <c r="L5" s="569"/>
      <c r="M5" s="569"/>
      <c r="N5" s="569"/>
    </row>
    <row r="7" spans="1:99" ht="18" customHeight="1" x14ac:dyDescent="0.25">
      <c r="A7" s="562" t="s">
        <v>85</v>
      </c>
      <c r="B7" s="563"/>
      <c r="C7" s="563"/>
      <c r="D7" s="563"/>
      <c r="E7" s="563"/>
      <c r="F7" s="563"/>
      <c r="G7" s="564"/>
      <c r="H7" s="562" t="s">
        <v>86</v>
      </c>
      <c r="I7" s="563"/>
      <c r="J7" s="563"/>
      <c r="K7" s="563"/>
      <c r="L7" s="563"/>
      <c r="M7" s="563"/>
      <c r="N7" s="564"/>
    </row>
    <row r="8" spans="1:99" ht="24.75" customHeight="1" x14ac:dyDescent="0.25">
      <c r="B8" s="131"/>
      <c r="C8" s="132" t="s">
        <v>27</v>
      </c>
      <c r="D8" s="131" t="s">
        <v>50</v>
      </c>
      <c r="E8" s="132" t="s">
        <v>28</v>
      </c>
      <c r="G8" s="54"/>
      <c r="J8" s="131"/>
      <c r="K8" s="132" t="s">
        <v>27</v>
      </c>
      <c r="L8" s="131" t="s">
        <v>50</v>
      </c>
      <c r="M8" s="132" t="s">
        <v>28</v>
      </c>
    </row>
    <row r="9" spans="1:99" ht="11.25" customHeight="1" x14ac:dyDescent="0.25">
      <c r="G9" s="54"/>
    </row>
    <row r="10" spans="1:99" ht="19.5" customHeight="1" x14ac:dyDescent="0.25">
      <c r="A10" s="557" t="s">
        <v>87</v>
      </c>
      <c r="B10" s="557"/>
      <c r="C10" s="557"/>
      <c r="D10" s="557"/>
      <c r="E10" s="557"/>
      <c r="F10" s="557"/>
      <c r="G10" s="54"/>
      <c r="H10" s="556" t="s">
        <v>88</v>
      </c>
      <c r="I10" s="557"/>
      <c r="J10" s="557"/>
      <c r="K10" s="557"/>
      <c r="L10" s="557"/>
      <c r="M10" s="557"/>
      <c r="N10" s="557"/>
    </row>
    <row r="11" spans="1:99" ht="19.5" customHeight="1" x14ac:dyDescent="0.25">
      <c r="G11" s="54"/>
      <c r="I11" s="128"/>
      <c r="J11" s="128"/>
      <c r="K11" s="128"/>
      <c r="L11" s="128"/>
      <c r="M11" s="128"/>
    </row>
    <row r="12" spans="1:99" ht="19.5" customHeight="1" x14ac:dyDescent="0.25">
      <c r="C12" s="566" t="s">
        <v>29</v>
      </c>
      <c r="D12" s="566"/>
      <c r="E12" s="350" t="s">
        <v>33</v>
      </c>
      <c r="F12" s="566"/>
      <c r="G12" s="53"/>
      <c r="H12" s="141"/>
      <c r="I12" s="161" t="s">
        <v>94</v>
      </c>
      <c r="J12" s="135" t="s">
        <v>89</v>
      </c>
      <c r="K12" s="135" t="s">
        <v>90</v>
      </c>
      <c r="L12" s="135" t="s">
        <v>91</v>
      </c>
      <c r="M12" s="135" t="s">
        <v>92</v>
      </c>
      <c r="N12" s="135" t="s">
        <v>93</v>
      </c>
    </row>
    <row r="13" spans="1:99" ht="23.25" customHeight="1" x14ac:dyDescent="0.25">
      <c r="A13" s="568" t="s">
        <v>30</v>
      </c>
      <c r="B13" s="568"/>
      <c r="C13" s="565"/>
      <c r="D13" s="565"/>
      <c r="E13" s="565"/>
      <c r="F13" s="565"/>
      <c r="G13" s="53"/>
      <c r="H13" s="142"/>
      <c r="I13" s="140"/>
      <c r="J13" s="133"/>
      <c r="K13" s="133"/>
      <c r="L13" s="133"/>
      <c r="M13" s="133"/>
      <c r="N13" s="133"/>
    </row>
    <row r="14" spans="1:99" ht="23.25" customHeight="1" x14ac:dyDescent="0.25">
      <c r="A14" s="568" t="s">
        <v>31</v>
      </c>
      <c r="B14" s="568"/>
      <c r="C14" s="565"/>
      <c r="D14" s="565"/>
      <c r="E14" s="565"/>
      <c r="F14" s="565"/>
      <c r="G14" s="53"/>
      <c r="H14" s="142"/>
      <c r="I14" s="140"/>
      <c r="J14" s="133"/>
      <c r="K14" s="133"/>
      <c r="L14" s="133"/>
      <c r="M14" s="133"/>
      <c r="N14" s="133"/>
    </row>
    <row r="15" spans="1:99" ht="23.25" customHeight="1" x14ac:dyDescent="0.25">
      <c r="A15" s="568" t="s">
        <v>32</v>
      </c>
      <c r="B15" s="568"/>
      <c r="C15" s="565"/>
      <c r="D15" s="565"/>
      <c r="E15" s="565"/>
      <c r="F15" s="565"/>
      <c r="G15" s="53"/>
      <c r="H15" s="142"/>
      <c r="I15" s="134"/>
      <c r="J15" s="133"/>
      <c r="K15" s="133"/>
      <c r="L15" s="133"/>
      <c r="M15" s="133"/>
      <c r="N15" s="133"/>
    </row>
    <row r="16" spans="1:99" ht="23.25" customHeight="1" x14ac:dyDescent="0.25">
      <c r="G16" s="53"/>
      <c r="H16" s="142"/>
      <c r="I16" s="134"/>
      <c r="J16" s="133"/>
      <c r="K16" s="133"/>
      <c r="L16" s="133"/>
      <c r="M16" s="133"/>
      <c r="N16" s="133"/>
    </row>
    <row r="17" spans="7:14" ht="23.25" customHeight="1" x14ac:dyDescent="0.25">
      <c r="G17" s="53"/>
      <c r="H17" s="142"/>
      <c r="I17" s="134"/>
      <c r="J17" s="133"/>
      <c r="K17" s="133"/>
      <c r="L17" s="133"/>
      <c r="M17" s="133"/>
      <c r="N17" s="133"/>
    </row>
    <row r="18" spans="7:14" ht="23.25" customHeight="1" x14ac:dyDescent="0.25">
      <c r="G18" s="53"/>
      <c r="H18" s="142"/>
      <c r="I18" s="134"/>
      <c r="J18" s="133"/>
      <c r="K18" s="133"/>
      <c r="L18" s="133"/>
      <c r="M18" s="133"/>
      <c r="N18" s="133"/>
    </row>
    <row r="19" spans="7:14" ht="23.25" customHeight="1" x14ac:dyDescent="0.25">
      <c r="G19" s="53"/>
      <c r="H19" s="142"/>
      <c r="I19" s="134"/>
      <c r="J19" s="133"/>
      <c r="K19" s="133"/>
      <c r="L19" s="133"/>
      <c r="M19" s="133"/>
      <c r="N19" s="133"/>
    </row>
    <row r="20" spans="7:14" ht="23.25" customHeight="1" x14ac:dyDescent="0.25">
      <c r="G20" s="53"/>
      <c r="H20" s="142"/>
      <c r="I20" s="134"/>
      <c r="J20" s="133"/>
      <c r="K20" s="133"/>
      <c r="L20" s="133"/>
      <c r="M20" s="133"/>
      <c r="N20" s="133"/>
    </row>
    <row r="21" spans="7:14" ht="23.25" customHeight="1" x14ac:dyDescent="0.25">
      <c r="G21" s="54"/>
      <c r="H21" s="53"/>
    </row>
    <row r="22" spans="7:14" ht="23.25" customHeight="1" x14ac:dyDescent="0.25">
      <c r="G22" s="54"/>
    </row>
    <row r="23" spans="7:14" ht="23.25" customHeight="1" x14ac:dyDescent="0.25">
      <c r="G23" s="54"/>
    </row>
    <row r="24" spans="7:14" ht="23.25" customHeight="1" x14ac:dyDescent="0.25">
      <c r="G24" s="54"/>
    </row>
    <row r="25" spans="7:14" ht="23.25" customHeight="1" x14ac:dyDescent="0.25">
      <c r="G25" s="53"/>
    </row>
  </sheetData>
  <mergeCells count="23">
    <mergeCell ref="E15:F15"/>
    <mergeCell ref="E14:F14"/>
    <mergeCell ref="E12:F12"/>
    <mergeCell ref="E13:F13"/>
    <mergeCell ref="F3:H3"/>
    <mergeCell ref="A7:G7"/>
    <mergeCell ref="A14:B14"/>
    <mergeCell ref="A15:B15"/>
    <mergeCell ref="A13:B13"/>
    <mergeCell ref="C13:D13"/>
    <mergeCell ref="C12:D12"/>
    <mergeCell ref="C14:D14"/>
    <mergeCell ref="C15:D15"/>
    <mergeCell ref="A5:N5"/>
    <mergeCell ref="I3:J3"/>
    <mergeCell ref="A10:F10"/>
    <mergeCell ref="A1:C1"/>
    <mergeCell ref="H10:N10"/>
    <mergeCell ref="K1:N1"/>
    <mergeCell ref="K3:N3"/>
    <mergeCell ref="I1:J1"/>
    <mergeCell ref="E1:H1"/>
    <mergeCell ref="H7:N7"/>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B9EC6-6FEA-4185-8861-1D447FC741DB}">
  <sheetPr>
    <tabColor rgb="FFFFFF00"/>
    <pageSetUpPr fitToPage="1"/>
  </sheetPr>
  <dimension ref="A1:AI47"/>
  <sheetViews>
    <sheetView topLeftCell="A4" zoomScale="90" zoomScaleNormal="90" workbookViewId="0">
      <selection activeCell="AJ20" sqref="AJ20"/>
    </sheetView>
  </sheetViews>
  <sheetFormatPr defaultColWidth="9.140625" defaultRowHeight="15.75" x14ac:dyDescent="0.25"/>
  <cols>
    <col min="1" max="1" width="2.5703125" style="22" customWidth="1"/>
    <col min="2" max="2" width="4.140625" style="22" customWidth="1"/>
    <col min="3" max="5" width="4.28515625" style="22" customWidth="1"/>
    <col min="6" max="6" width="4.7109375" style="22" customWidth="1"/>
    <col min="7" max="7" width="6.28515625" style="47" bestFit="1" customWidth="1"/>
    <col min="8" max="8" width="5.7109375" style="22" customWidth="1"/>
    <col min="9" max="9" width="1.28515625" style="22" customWidth="1"/>
    <col min="10" max="14" width="4.28515625" style="22" customWidth="1"/>
    <col min="15" max="15" width="6.42578125" style="47" bestFit="1" customWidth="1"/>
    <col min="16" max="16" width="5.7109375" style="22" customWidth="1"/>
    <col min="17" max="17" width="1.28515625" style="22" customWidth="1"/>
    <col min="18" max="22" width="4.28515625" style="22" customWidth="1"/>
    <col min="23" max="23" width="6.7109375" style="47" customWidth="1"/>
    <col min="24" max="24" width="5.7109375" style="22" customWidth="1"/>
    <col min="25" max="25" width="1.28515625" style="22" customWidth="1"/>
    <col min="26" max="30" width="4.28515625" style="22" customWidth="1"/>
    <col min="31" max="31" width="7.5703125" style="22" customWidth="1"/>
    <col min="32" max="32" width="5.7109375" style="213" customWidth="1"/>
    <col min="33" max="16384" width="9.140625" style="22"/>
  </cols>
  <sheetData>
    <row r="1" spans="1:35" x14ac:dyDescent="0.25">
      <c r="A1" s="77" t="s">
        <v>151</v>
      </c>
      <c r="B1" s="77"/>
      <c r="C1" s="77"/>
      <c r="D1" s="77"/>
      <c r="E1" s="77"/>
      <c r="I1" s="331" t="s">
        <v>0</v>
      </c>
      <c r="J1" s="424" t="s">
        <v>226</v>
      </c>
      <c r="K1" s="424"/>
      <c r="L1" s="424"/>
      <c r="M1" s="424"/>
      <c r="N1" s="424"/>
      <c r="O1" s="424"/>
      <c r="P1" s="424"/>
      <c r="Q1" s="424"/>
      <c r="R1" s="424"/>
      <c r="S1" s="424"/>
      <c r="T1" s="424"/>
      <c r="U1" s="21"/>
      <c r="V1" s="331"/>
      <c r="W1" s="331" t="s">
        <v>1</v>
      </c>
      <c r="X1" s="424" t="s">
        <v>228</v>
      </c>
      <c r="Y1" s="424"/>
      <c r="Z1" s="424"/>
      <c r="AA1" s="424"/>
      <c r="AB1" s="424"/>
      <c r="AC1" s="424"/>
      <c r="AD1" s="424"/>
      <c r="AE1" s="424"/>
      <c r="AF1" s="424"/>
    </row>
    <row r="2" spans="1:35" x14ac:dyDescent="0.25">
      <c r="A2" s="425" t="s">
        <v>38</v>
      </c>
      <c r="B2" s="426"/>
      <c r="C2" s="426"/>
      <c r="D2" s="426"/>
      <c r="E2" s="426"/>
      <c r="J2" s="27"/>
      <c r="K2" s="23"/>
      <c r="L2" s="25"/>
      <c r="M2" s="24"/>
      <c r="N2" s="25"/>
      <c r="O2" s="24"/>
      <c r="P2" s="25"/>
      <c r="Q2" s="24"/>
      <c r="R2" s="26"/>
      <c r="S2" s="27"/>
      <c r="T2" s="27"/>
      <c r="W2" s="22"/>
      <c r="X2" s="27"/>
      <c r="Y2" s="27"/>
      <c r="Z2" s="27"/>
      <c r="AA2" s="27"/>
      <c r="AB2" s="27"/>
      <c r="AC2" s="27"/>
      <c r="AD2" s="27"/>
      <c r="AE2" s="27"/>
      <c r="AF2" s="211"/>
    </row>
    <row r="3" spans="1:35" ht="15.75" customHeight="1" x14ac:dyDescent="0.3">
      <c r="A3" s="427"/>
      <c r="B3" s="427"/>
      <c r="G3" s="331"/>
      <c r="H3" s="331"/>
      <c r="I3" s="330" t="s">
        <v>2</v>
      </c>
      <c r="J3" s="424" t="s">
        <v>227</v>
      </c>
      <c r="K3" s="424"/>
      <c r="L3" s="424"/>
      <c r="M3" s="424"/>
      <c r="N3" s="424"/>
      <c r="O3" s="424"/>
      <c r="P3" s="424"/>
      <c r="Q3" s="424"/>
      <c r="R3" s="424"/>
      <c r="S3" s="424"/>
      <c r="T3" s="424"/>
      <c r="U3" s="331"/>
      <c r="V3" s="331"/>
      <c r="W3" s="331" t="s">
        <v>3</v>
      </c>
      <c r="X3" s="428" t="s">
        <v>219</v>
      </c>
      <c r="Y3" s="428"/>
      <c r="Z3" s="428"/>
      <c r="AA3" s="428"/>
      <c r="AB3" s="428"/>
      <c r="AC3" s="428"/>
      <c r="AD3" s="428"/>
      <c r="AE3" s="428"/>
      <c r="AF3" s="428"/>
    </row>
    <row r="4" spans="1:35" ht="3" customHeight="1" x14ac:dyDescent="0.25">
      <c r="J4" s="88"/>
      <c r="K4" s="88"/>
      <c r="L4" s="88"/>
      <c r="M4" s="88"/>
      <c r="N4" s="88"/>
      <c r="O4" s="88"/>
      <c r="P4" s="88"/>
      <c r="Q4" s="88"/>
      <c r="R4" s="88"/>
      <c r="S4" s="88"/>
      <c r="T4" s="88"/>
      <c r="X4" s="27"/>
      <c r="Y4" s="27"/>
      <c r="Z4" s="27"/>
      <c r="AA4" s="27"/>
      <c r="AB4" s="27"/>
      <c r="AC4" s="27"/>
      <c r="AD4" s="27"/>
      <c r="AE4" s="27"/>
      <c r="AF4" s="211"/>
    </row>
    <row r="5" spans="1:35" ht="14.1" customHeight="1" x14ac:dyDescent="0.25">
      <c r="B5" s="429" t="s">
        <v>213</v>
      </c>
      <c r="C5" s="430"/>
      <c r="D5" s="430"/>
      <c r="E5" s="430"/>
      <c r="F5" s="431"/>
      <c r="G5" s="148" t="s">
        <v>39</v>
      </c>
      <c r="H5" s="230"/>
      <c r="I5" s="149"/>
      <c r="J5" s="432" t="s">
        <v>214</v>
      </c>
      <c r="K5" s="430"/>
      <c r="L5" s="430"/>
      <c r="M5" s="430"/>
      <c r="N5" s="431"/>
      <c r="O5" s="148" t="s">
        <v>39</v>
      </c>
      <c r="P5" s="230">
        <v>8</v>
      </c>
      <c r="Q5" s="149"/>
      <c r="R5" s="433" t="s">
        <v>215</v>
      </c>
      <c r="S5" s="434"/>
      <c r="T5" s="434"/>
      <c r="U5" s="434"/>
      <c r="V5" s="435"/>
      <c r="W5" s="148" t="s">
        <v>39</v>
      </c>
      <c r="X5" s="230">
        <v>20</v>
      </c>
      <c r="Y5" s="149"/>
      <c r="Z5" s="429" t="s">
        <v>216</v>
      </c>
      <c r="AA5" s="430"/>
      <c r="AB5" s="430"/>
      <c r="AC5" s="430"/>
      <c r="AD5" s="431"/>
      <c r="AE5" s="148" t="s">
        <v>39</v>
      </c>
      <c r="AF5" s="230">
        <v>23</v>
      </c>
    </row>
    <row r="6" spans="1:35" ht="14.1" customHeight="1" thickBot="1" x14ac:dyDescent="0.3">
      <c r="B6" s="170" t="s">
        <v>40</v>
      </c>
      <c r="C6" s="170" t="s">
        <v>41</v>
      </c>
      <c r="D6" s="170" t="s">
        <v>42</v>
      </c>
      <c r="E6" s="170" t="s">
        <v>41</v>
      </c>
      <c r="F6" s="170" t="s">
        <v>43</v>
      </c>
      <c r="G6" s="150" t="s">
        <v>182</v>
      </c>
      <c r="H6" s="149"/>
      <c r="I6" s="149"/>
      <c r="J6" s="170" t="s">
        <v>40</v>
      </c>
      <c r="K6" s="170" t="s">
        <v>41</v>
      </c>
      <c r="L6" s="170" t="s">
        <v>42</v>
      </c>
      <c r="M6" s="170" t="s">
        <v>41</v>
      </c>
      <c r="N6" s="170" t="s">
        <v>43</v>
      </c>
      <c r="O6" s="150" t="s">
        <v>182</v>
      </c>
      <c r="P6" s="149">
        <v>1</v>
      </c>
      <c r="Q6" s="149"/>
      <c r="R6" s="170" t="s">
        <v>40</v>
      </c>
      <c r="S6" s="170" t="s">
        <v>41</v>
      </c>
      <c r="T6" s="170" t="s">
        <v>42</v>
      </c>
      <c r="U6" s="170" t="s">
        <v>41</v>
      </c>
      <c r="V6" s="170" t="s">
        <v>43</v>
      </c>
      <c r="W6" s="150" t="s">
        <v>182</v>
      </c>
      <c r="X6" s="149"/>
      <c r="Y6" s="149"/>
      <c r="Z6" s="170" t="s">
        <v>40</v>
      </c>
      <c r="AA6" s="170" t="s">
        <v>41</v>
      </c>
      <c r="AB6" s="170" t="s">
        <v>42</v>
      </c>
      <c r="AC6" s="170" t="s">
        <v>41</v>
      </c>
      <c r="AD6" s="170" t="s">
        <v>43</v>
      </c>
      <c r="AE6" s="150" t="s">
        <v>182</v>
      </c>
      <c r="AF6" s="149"/>
    </row>
    <row r="7" spans="1:35" ht="14.1" customHeight="1" thickBot="1" x14ac:dyDescent="0.3">
      <c r="B7" s="332">
        <v>1</v>
      </c>
      <c r="C7" s="168">
        <v>2</v>
      </c>
      <c r="D7" s="333">
        <v>3</v>
      </c>
      <c r="E7" s="334">
        <v>4</v>
      </c>
      <c r="F7" s="167">
        <v>5</v>
      </c>
      <c r="G7" s="150" t="s">
        <v>44</v>
      </c>
      <c r="H7" s="151"/>
      <c r="I7" s="149"/>
      <c r="J7" s="169"/>
      <c r="K7" s="169"/>
      <c r="L7" s="169"/>
      <c r="M7" s="166">
        <v>1</v>
      </c>
      <c r="N7" s="166">
        <v>2</v>
      </c>
      <c r="O7" s="150" t="s">
        <v>44</v>
      </c>
      <c r="P7" s="151"/>
      <c r="Q7" s="149"/>
      <c r="R7" s="334">
        <v>2</v>
      </c>
      <c r="S7" s="174">
        <v>3</v>
      </c>
      <c r="T7" s="164">
        <v>4</v>
      </c>
      <c r="U7" s="337">
        <v>5</v>
      </c>
      <c r="V7" s="176">
        <v>6</v>
      </c>
      <c r="W7" s="150" t="s">
        <v>44</v>
      </c>
      <c r="X7" s="151"/>
      <c r="Y7" s="149"/>
      <c r="Z7" s="169"/>
      <c r="AA7" s="164">
        <v>1</v>
      </c>
      <c r="AB7" s="165">
        <v>2</v>
      </c>
      <c r="AC7" s="164">
        <v>3</v>
      </c>
      <c r="AD7" s="164">
        <v>4</v>
      </c>
      <c r="AE7" s="150" t="s">
        <v>44</v>
      </c>
      <c r="AF7" s="151"/>
    </row>
    <row r="8" spans="1:35" ht="14.1" customHeight="1" x14ac:dyDescent="0.25">
      <c r="B8" s="166">
        <v>8</v>
      </c>
      <c r="C8" s="335">
        <v>9</v>
      </c>
      <c r="D8" s="166">
        <v>10</v>
      </c>
      <c r="E8" s="168">
        <v>11</v>
      </c>
      <c r="F8" s="166">
        <v>12</v>
      </c>
      <c r="G8" s="150" t="s">
        <v>45</v>
      </c>
      <c r="H8" s="152"/>
      <c r="I8" s="149"/>
      <c r="J8" s="166">
        <v>5</v>
      </c>
      <c r="K8" s="166">
        <v>6</v>
      </c>
      <c r="L8" s="166">
        <v>7</v>
      </c>
      <c r="M8" s="166">
        <v>8</v>
      </c>
      <c r="N8" s="166">
        <v>9</v>
      </c>
      <c r="O8" s="150" t="s">
        <v>45</v>
      </c>
      <c r="P8" s="152"/>
      <c r="Q8" s="149"/>
      <c r="R8" s="176">
        <v>9</v>
      </c>
      <c r="S8" s="174">
        <v>10</v>
      </c>
      <c r="T8" s="164">
        <v>11</v>
      </c>
      <c r="U8" s="164">
        <v>12</v>
      </c>
      <c r="V8" s="176">
        <v>13</v>
      </c>
      <c r="W8" s="150" t="s">
        <v>45</v>
      </c>
      <c r="X8" s="152"/>
      <c r="Y8" s="149"/>
      <c r="Z8" s="164">
        <v>7</v>
      </c>
      <c r="AA8" s="164">
        <v>8</v>
      </c>
      <c r="AB8" s="164">
        <v>9</v>
      </c>
      <c r="AC8" s="164">
        <v>10</v>
      </c>
      <c r="AD8" s="164">
        <v>11</v>
      </c>
      <c r="AE8" s="150" t="s">
        <v>45</v>
      </c>
      <c r="AF8" s="152"/>
    </row>
    <row r="9" spans="1:35" ht="14.1" customHeight="1" x14ac:dyDescent="0.25">
      <c r="B9" s="168">
        <v>15</v>
      </c>
      <c r="C9" s="166">
        <v>16</v>
      </c>
      <c r="D9" s="166">
        <v>17</v>
      </c>
      <c r="E9" s="166">
        <v>18</v>
      </c>
      <c r="F9" s="166">
        <v>19</v>
      </c>
      <c r="G9" s="150" t="s">
        <v>46</v>
      </c>
      <c r="H9" s="151"/>
      <c r="I9" s="149"/>
      <c r="J9" s="166">
        <v>12</v>
      </c>
      <c r="K9" s="166">
        <v>13</v>
      </c>
      <c r="L9" s="166">
        <v>14</v>
      </c>
      <c r="M9" s="166">
        <v>15</v>
      </c>
      <c r="N9" s="166">
        <v>16</v>
      </c>
      <c r="O9" s="150" t="s">
        <v>46</v>
      </c>
      <c r="P9" s="151"/>
      <c r="Q9" s="149"/>
      <c r="R9" s="176">
        <v>16</v>
      </c>
      <c r="S9" s="164">
        <v>17</v>
      </c>
      <c r="T9" s="164">
        <v>18</v>
      </c>
      <c r="U9" s="164">
        <v>19</v>
      </c>
      <c r="V9" s="164">
        <v>20</v>
      </c>
      <c r="W9" s="150" t="s">
        <v>46</v>
      </c>
      <c r="X9" s="151"/>
      <c r="Y9" s="149"/>
      <c r="Z9" s="164">
        <v>14</v>
      </c>
      <c r="AA9" s="164">
        <v>15</v>
      </c>
      <c r="AB9" s="164">
        <v>16</v>
      </c>
      <c r="AC9" s="164">
        <v>17</v>
      </c>
      <c r="AD9" s="164">
        <v>18</v>
      </c>
      <c r="AE9" s="150" t="s">
        <v>46</v>
      </c>
      <c r="AF9" s="151"/>
    </row>
    <row r="10" spans="1:35" ht="14.1" customHeight="1" thickBot="1" x14ac:dyDescent="0.3">
      <c r="B10" s="166">
        <v>22</v>
      </c>
      <c r="C10" s="166">
        <v>23</v>
      </c>
      <c r="D10" s="166">
        <v>24</v>
      </c>
      <c r="E10" s="166">
        <v>25</v>
      </c>
      <c r="F10" s="166">
        <v>26</v>
      </c>
      <c r="G10" s="150" t="s">
        <v>47</v>
      </c>
      <c r="H10" s="154"/>
      <c r="I10" s="149"/>
      <c r="J10" s="326">
        <v>19</v>
      </c>
      <c r="K10" s="177">
        <v>20</v>
      </c>
      <c r="L10" s="177">
        <v>21</v>
      </c>
      <c r="M10" s="177">
        <v>22</v>
      </c>
      <c r="N10" s="345">
        <v>23</v>
      </c>
      <c r="O10" s="150" t="s">
        <v>47</v>
      </c>
      <c r="P10" s="154"/>
      <c r="Q10" s="149"/>
      <c r="R10" s="164">
        <v>23</v>
      </c>
      <c r="S10" s="164">
        <v>24</v>
      </c>
      <c r="T10" s="164">
        <v>25</v>
      </c>
      <c r="U10" s="164">
        <v>26</v>
      </c>
      <c r="V10" s="164">
        <v>27</v>
      </c>
      <c r="W10" s="150" t="s">
        <v>47</v>
      </c>
      <c r="X10" s="154"/>
      <c r="Y10" s="149"/>
      <c r="Z10" s="164">
        <v>21</v>
      </c>
      <c r="AA10" s="164">
        <v>22</v>
      </c>
      <c r="AB10" s="164">
        <v>23</v>
      </c>
      <c r="AC10" s="164">
        <v>24</v>
      </c>
      <c r="AD10" s="164">
        <v>25</v>
      </c>
      <c r="AE10" s="150" t="s">
        <v>47</v>
      </c>
      <c r="AF10" s="154"/>
    </row>
    <row r="11" spans="1:35" ht="14.1" customHeight="1" thickBot="1" x14ac:dyDescent="0.3">
      <c r="B11" s="166">
        <v>29</v>
      </c>
      <c r="C11" s="166">
        <v>30</v>
      </c>
      <c r="D11" s="166">
        <v>31</v>
      </c>
      <c r="E11" s="169"/>
      <c r="F11" s="169"/>
      <c r="G11" s="150" t="s">
        <v>118</v>
      </c>
      <c r="H11" s="153"/>
      <c r="I11" s="149"/>
      <c r="J11" s="346">
        <v>26</v>
      </c>
      <c r="K11" s="347">
        <v>27</v>
      </c>
      <c r="L11" s="301">
        <v>28</v>
      </c>
      <c r="M11" s="337">
        <v>29</v>
      </c>
      <c r="N11" s="334">
        <v>30</v>
      </c>
      <c r="O11" s="150" t="s">
        <v>118</v>
      </c>
      <c r="P11" s="153"/>
      <c r="Q11" s="149"/>
      <c r="R11" s="164">
        <v>30</v>
      </c>
      <c r="S11" s="169"/>
      <c r="T11" s="169"/>
      <c r="U11" s="169"/>
      <c r="V11" s="169"/>
      <c r="W11" s="150" t="s">
        <v>118</v>
      </c>
      <c r="X11" s="153"/>
      <c r="Y11" s="149"/>
      <c r="Z11" s="164">
        <v>28</v>
      </c>
      <c r="AA11" s="164">
        <v>29</v>
      </c>
      <c r="AB11" s="164">
        <v>30</v>
      </c>
      <c r="AC11" s="164">
        <v>31</v>
      </c>
      <c r="AD11" s="169"/>
      <c r="AE11" s="150" t="s">
        <v>118</v>
      </c>
      <c r="AF11" s="153"/>
    </row>
    <row r="12" spans="1:35" ht="14.1" customHeight="1" thickBot="1" x14ac:dyDescent="0.3">
      <c r="B12" s="171"/>
      <c r="C12" s="171"/>
      <c r="D12" s="171"/>
      <c r="E12" s="171"/>
      <c r="F12" s="171"/>
      <c r="G12" s="150" t="s">
        <v>48</v>
      </c>
      <c r="H12" s="155">
        <f>SUM(H5:H11)</f>
        <v>0</v>
      </c>
      <c r="I12" s="149"/>
      <c r="J12" s="171"/>
      <c r="K12" s="171"/>
      <c r="L12" s="171"/>
      <c r="M12" s="171"/>
      <c r="N12" s="171"/>
      <c r="O12" s="150" t="s">
        <v>48</v>
      </c>
      <c r="P12" s="155">
        <f>SUM(P5:P11)</f>
        <v>9</v>
      </c>
      <c r="Q12" s="149"/>
      <c r="R12" s="173"/>
      <c r="S12" s="173"/>
      <c r="T12" s="173"/>
      <c r="U12" s="173"/>
      <c r="V12" s="173"/>
      <c r="W12" s="150" t="s">
        <v>48</v>
      </c>
      <c r="X12" s="155">
        <f>SUM(X5:X11)</f>
        <v>20</v>
      </c>
      <c r="Y12" s="149"/>
      <c r="Z12" s="173"/>
      <c r="AA12" s="173"/>
      <c r="AB12" s="173"/>
      <c r="AC12" s="173"/>
      <c r="AD12" s="173"/>
      <c r="AE12" s="150" t="s">
        <v>48</v>
      </c>
      <c r="AF12" s="155">
        <f>SUM(AF5:AF11)</f>
        <v>23</v>
      </c>
      <c r="AI12" s="48"/>
    </row>
    <row r="13" spans="1:35" ht="14.1" customHeight="1" thickTop="1" x14ac:dyDescent="0.25">
      <c r="B13" s="171"/>
      <c r="C13" s="171"/>
      <c r="D13" s="171"/>
      <c r="E13" s="171"/>
      <c r="F13" s="171"/>
      <c r="G13" s="150"/>
      <c r="H13" s="231"/>
      <c r="I13" s="149"/>
      <c r="J13" s="171"/>
      <c r="K13" s="171"/>
      <c r="L13" s="171"/>
      <c r="M13" s="171"/>
      <c r="N13" s="171"/>
      <c r="O13" s="149"/>
      <c r="P13" s="149"/>
      <c r="Q13" s="149"/>
      <c r="R13" s="173"/>
      <c r="S13" s="173"/>
      <c r="T13" s="173"/>
      <c r="U13" s="173"/>
      <c r="V13" s="173"/>
      <c r="W13" s="149"/>
      <c r="X13" s="149"/>
      <c r="Y13" s="149"/>
      <c r="Z13" s="173"/>
      <c r="AA13" s="173"/>
      <c r="AB13" s="173"/>
      <c r="AC13" s="173"/>
      <c r="AD13" s="173"/>
      <c r="AE13" s="47"/>
      <c r="AF13" s="212"/>
      <c r="AI13" s="48"/>
    </row>
    <row r="14" spans="1:35" ht="14.1" customHeight="1" x14ac:dyDescent="0.25">
      <c r="B14" s="429" t="s">
        <v>217</v>
      </c>
      <c r="C14" s="430"/>
      <c r="D14" s="430"/>
      <c r="E14" s="430"/>
      <c r="F14" s="431"/>
      <c r="G14" s="148" t="s">
        <v>39</v>
      </c>
      <c r="H14" s="230">
        <v>18</v>
      </c>
      <c r="I14" s="149"/>
      <c r="J14" s="429" t="s">
        <v>218</v>
      </c>
      <c r="K14" s="430"/>
      <c r="L14" s="430"/>
      <c r="M14" s="430"/>
      <c r="N14" s="431"/>
      <c r="O14" s="148" t="s">
        <v>39</v>
      </c>
      <c r="P14" s="230">
        <v>11</v>
      </c>
      <c r="Q14" s="149"/>
      <c r="R14" s="429" t="s">
        <v>207</v>
      </c>
      <c r="S14" s="430"/>
      <c r="T14" s="430"/>
      <c r="U14" s="430"/>
      <c r="V14" s="431"/>
      <c r="W14" s="148" t="s">
        <v>39</v>
      </c>
      <c r="X14" s="230">
        <v>19</v>
      </c>
      <c r="Y14" s="149"/>
      <c r="Z14" s="429" t="s">
        <v>208</v>
      </c>
      <c r="AA14" s="430"/>
      <c r="AB14" s="430"/>
      <c r="AC14" s="430"/>
      <c r="AD14" s="431"/>
      <c r="AE14" s="148" t="s">
        <v>39</v>
      </c>
      <c r="AF14" s="230">
        <v>15</v>
      </c>
      <c r="AH14" s="90"/>
    </row>
    <row r="15" spans="1:35" ht="14.1" customHeight="1" thickBot="1" x14ac:dyDescent="0.3">
      <c r="B15" s="170" t="s">
        <v>40</v>
      </c>
      <c r="C15" s="170" t="s">
        <v>41</v>
      </c>
      <c r="D15" s="170" t="s">
        <v>42</v>
      </c>
      <c r="E15" s="170" t="s">
        <v>41</v>
      </c>
      <c r="F15" s="170" t="s">
        <v>43</v>
      </c>
      <c r="G15" s="150" t="s">
        <v>182</v>
      </c>
      <c r="H15" s="149"/>
      <c r="I15" s="149"/>
      <c r="J15" s="170" t="s">
        <v>40</v>
      </c>
      <c r="K15" s="170" t="s">
        <v>41</v>
      </c>
      <c r="L15" s="170" t="s">
        <v>42</v>
      </c>
      <c r="M15" s="170" t="s">
        <v>41</v>
      </c>
      <c r="N15" s="170" t="s">
        <v>43</v>
      </c>
      <c r="O15" s="150" t="s">
        <v>182</v>
      </c>
      <c r="P15" s="149"/>
      <c r="Q15" s="149"/>
      <c r="R15" s="175" t="s">
        <v>40</v>
      </c>
      <c r="S15" s="170" t="s">
        <v>41</v>
      </c>
      <c r="T15" s="170" t="s">
        <v>42</v>
      </c>
      <c r="U15" s="170" t="s">
        <v>41</v>
      </c>
      <c r="V15" s="170" t="s">
        <v>43</v>
      </c>
      <c r="W15" s="150" t="s">
        <v>182</v>
      </c>
      <c r="X15" s="149">
        <v>1</v>
      </c>
      <c r="Y15" s="149"/>
      <c r="Z15" s="170" t="s">
        <v>40</v>
      </c>
      <c r="AA15" s="170" t="s">
        <v>41</v>
      </c>
      <c r="AB15" s="170" t="s">
        <v>42</v>
      </c>
      <c r="AC15" s="170" t="s">
        <v>41</v>
      </c>
      <c r="AD15" s="170" t="s">
        <v>43</v>
      </c>
      <c r="AE15" s="150" t="s">
        <v>182</v>
      </c>
      <c r="AF15" s="149">
        <v>1</v>
      </c>
    </row>
    <row r="16" spans="1:35" ht="14.1" customHeight="1" thickBot="1" x14ac:dyDescent="0.3">
      <c r="B16" s="169"/>
      <c r="C16" s="169"/>
      <c r="D16" s="169"/>
      <c r="E16" s="169"/>
      <c r="F16" s="164">
        <v>1</v>
      </c>
      <c r="G16" s="150" t="s">
        <v>44</v>
      </c>
      <c r="H16" s="151"/>
      <c r="I16" s="149"/>
      <c r="J16" s="177">
        <v>2</v>
      </c>
      <c r="K16" s="177">
        <v>3</v>
      </c>
      <c r="L16" s="177">
        <v>4</v>
      </c>
      <c r="M16" s="177">
        <v>5</v>
      </c>
      <c r="N16" s="164">
        <v>6</v>
      </c>
      <c r="O16" s="150" t="s">
        <v>44</v>
      </c>
      <c r="P16" s="151">
        <v>1</v>
      </c>
      <c r="Q16" s="149"/>
      <c r="R16" s="169"/>
      <c r="S16" s="169"/>
      <c r="T16" s="334">
        <v>1</v>
      </c>
      <c r="U16" s="179">
        <v>2</v>
      </c>
      <c r="V16" s="168">
        <v>3</v>
      </c>
      <c r="W16" s="150" t="s">
        <v>44</v>
      </c>
      <c r="X16" s="151"/>
      <c r="Y16" s="149"/>
      <c r="Z16" s="177">
        <v>3</v>
      </c>
      <c r="AA16" s="164">
        <v>4</v>
      </c>
      <c r="AB16" s="164">
        <v>5</v>
      </c>
      <c r="AC16" s="164">
        <v>6</v>
      </c>
      <c r="AD16" s="164">
        <v>7</v>
      </c>
      <c r="AE16" s="150" t="s">
        <v>44</v>
      </c>
      <c r="AF16" s="151">
        <v>1</v>
      </c>
    </row>
    <row r="17" spans="2:34" ht="14.1" customHeight="1" x14ac:dyDescent="0.25">
      <c r="B17" s="164">
        <v>4</v>
      </c>
      <c r="C17" s="164">
        <v>5</v>
      </c>
      <c r="D17" s="164">
        <v>6</v>
      </c>
      <c r="E17" s="164">
        <v>7</v>
      </c>
      <c r="F17" s="164">
        <v>8</v>
      </c>
      <c r="G17" s="150" t="s">
        <v>45</v>
      </c>
      <c r="H17" s="152"/>
      <c r="I17" s="149"/>
      <c r="J17" s="164">
        <v>9</v>
      </c>
      <c r="K17" s="164">
        <v>10</v>
      </c>
      <c r="L17" s="164">
        <v>11</v>
      </c>
      <c r="M17" s="164">
        <v>12</v>
      </c>
      <c r="N17" s="164">
        <v>13</v>
      </c>
      <c r="O17" s="150" t="s">
        <v>45</v>
      </c>
      <c r="P17" s="152">
        <v>2</v>
      </c>
      <c r="Q17" s="149"/>
      <c r="R17" s="176">
        <v>6</v>
      </c>
      <c r="S17" s="164">
        <v>7</v>
      </c>
      <c r="T17" s="164">
        <v>8</v>
      </c>
      <c r="U17" s="164">
        <v>9</v>
      </c>
      <c r="V17" s="176">
        <v>10</v>
      </c>
      <c r="W17" s="150" t="s">
        <v>45</v>
      </c>
      <c r="X17" s="152"/>
      <c r="Y17" s="149"/>
      <c r="Z17" s="164">
        <v>10</v>
      </c>
      <c r="AA17" s="164">
        <v>11</v>
      </c>
      <c r="AB17" s="165">
        <v>12</v>
      </c>
      <c r="AC17" s="164">
        <v>13</v>
      </c>
      <c r="AD17" s="164">
        <v>14</v>
      </c>
      <c r="AE17" s="150" t="s">
        <v>45</v>
      </c>
      <c r="AF17" s="152"/>
    </row>
    <row r="18" spans="2:34" ht="14.1" customHeight="1" thickBot="1" x14ac:dyDescent="0.3">
      <c r="B18" s="164">
        <v>11</v>
      </c>
      <c r="C18" s="164">
        <v>12</v>
      </c>
      <c r="D18" s="178">
        <v>13</v>
      </c>
      <c r="E18" s="178">
        <v>14</v>
      </c>
      <c r="F18" s="178">
        <v>15</v>
      </c>
      <c r="G18" s="150" t="s">
        <v>46</v>
      </c>
      <c r="H18" s="151"/>
      <c r="I18" s="149"/>
      <c r="J18" s="164">
        <v>16</v>
      </c>
      <c r="K18" s="99">
        <v>17</v>
      </c>
      <c r="L18" s="99">
        <v>18</v>
      </c>
      <c r="M18" s="215">
        <v>19</v>
      </c>
      <c r="N18" s="328">
        <v>20</v>
      </c>
      <c r="O18" s="150" t="s">
        <v>46</v>
      </c>
      <c r="P18" s="151"/>
      <c r="Q18" s="149"/>
      <c r="R18" s="164">
        <v>13</v>
      </c>
      <c r="S18" s="164">
        <v>14</v>
      </c>
      <c r="T18" s="164">
        <v>15</v>
      </c>
      <c r="U18" s="164">
        <v>16</v>
      </c>
      <c r="V18" s="164">
        <v>17</v>
      </c>
      <c r="W18" s="150" t="s">
        <v>46</v>
      </c>
      <c r="X18" s="151"/>
      <c r="Y18" s="149"/>
      <c r="Z18" s="327">
        <v>17</v>
      </c>
      <c r="AA18" s="164">
        <v>18</v>
      </c>
      <c r="AB18" s="164">
        <v>19</v>
      </c>
      <c r="AC18" s="164">
        <v>20</v>
      </c>
      <c r="AD18" s="215">
        <v>21</v>
      </c>
      <c r="AE18" s="150" t="s">
        <v>46</v>
      </c>
      <c r="AF18" s="151"/>
      <c r="AH18" s="91"/>
    </row>
    <row r="19" spans="2:34" ht="14.1" customHeight="1" thickTop="1" thickBot="1" x14ac:dyDescent="0.3">
      <c r="B19" s="164">
        <v>18</v>
      </c>
      <c r="C19" s="164">
        <v>19</v>
      </c>
      <c r="D19" s="164">
        <v>20</v>
      </c>
      <c r="E19" s="178">
        <v>21</v>
      </c>
      <c r="F19" s="164">
        <v>22</v>
      </c>
      <c r="G19" s="150" t="s">
        <v>47</v>
      </c>
      <c r="H19" s="154"/>
      <c r="I19" s="149"/>
      <c r="J19" s="336">
        <v>23</v>
      </c>
      <c r="K19" s="166">
        <v>24</v>
      </c>
      <c r="L19" s="325">
        <v>25</v>
      </c>
      <c r="M19" s="179">
        <v>26</v>
      </c>
      <c r="N19" s="166">
        <v>27</v>
      </c>
      <c r="O19" s="150" t="s">
        <v>47</v>
      </c>
      <c r="P19" s="154"/>
      <c r="Q19" s="149"/>
      <c r="R19" s="327">
        <v>20</v>
      </c>
      <c r="S19" s="177">
        <v>21</v>
      </c>
      <c r="T19" s="164">
        <v>22</v>
      </c>
      <c r="U19" s="164">
        <v>23</v>
      </c>
      <c r="V19" s="164">
        <v>24</v>
      </c>
      <c r="W19" s="150" t="s">
        <v>47</v>
      </c>
      <c r="X19" s="154"/>
      <c r="Y19" s="149"/>
      <c r="Z19" s="166">
        <v>24</v>
      </c>
      <c r="AA19" s="166">
        <v>25</v>
      </c>
      <c r="AB19" s="166">
        <v>26</v>
      </c>
      <c r="AC19" s="164">
        <v>27</v>
      </c>
      <c r="AD19" s="164">
        <v>28</v>
      </c>
      <c r="AE19" s="150" t="s">
        <v>47</v>
      </c>
      <c r="AF19" s="154"/>
    </row>
    <row r="20" spans="2:34" ht="14.1" customHeight="1" thickTop="1" thickBot="1" x14ac:dyDescent="0.3">
      <c r="B20" s="164">
        <v>25</v>
      </c>
      <c r="C20" s="164">
        <v>26</v>
      </c>
      <c r="D20" s="338">
        <v>27</v>
      </c>
      <c r="E20" s="334">
        <v>28</v>
      </c>
      <c r="F20" s="335">
        <v>29</v>
      </c>
      <c r="G20" s="150" t="s">
        <v>118</v>
      </c>
      <c r="H20" s="153"/>
      <c r="I20" s="149"/>
      <c r="J20" s="166">
        <v>30</v>
      </c>
      <c r="K20" s="167">
        <v>31</v>
      </c>
      <c r="L20" s="169"/>
      <c r="M20" s="169"/>
      <c r="N20" s="169"/>
      <c r="O20" s="150" t="s">
        <v>118</v>
      </c>
      <c r="P20" s="153"/>
      <c r="Q20" s="149"/>
      <c r="R20" s="164">
        <v>27</v>
      </c>
      <c r="S20" s="164">
        <v>28</v>
      </c>
      <c r="T20" s="164">
        <v>29</v>
      </c>
      <c r="U20" s="164">
        <v>30</v>
      </c>
      <c r="V20" s="164">
        <v>31</v>
      </c>
      <c r="W20" s="150" t="s">
        <v>118</v>
      </c>
      <c r="X20" s="153"/>
      <c r="Y20" s="149"/>
      <c r="Z20" s="172"/>
      <c r="AA20" s="172"/>
      <c r="AB20" s="172"/>
      <c r="AC20" s="172"/>
      <c r="AD20" s="172"/>
      <c r="AE20" s="150" t="s">
        <v>118</v>
      </c>
      <c r="AF20" s="153"/>
    </row>
    <row r="21" spans="2:34" ht="14.1" customHeight="1" thickBot="1" x14ac:dyDescent="0.4">
      <c r="B21" s="171"/>
      <c r="C21" s="171"/>
      <c r="D21" s="171"/>
      <c r="E21" s="171"/>
      <c r="F21" s="171"/>
      <c r="G21" s="150" t="s">
        <v>48</v>
      </c>
      <c r="H21" s="155">
        <f>SUM(H14:H20)</f>
        <v>18</v>
      </c>
      <c r="I21" s="149"/>
      <c r="J21" s="473" t="s">
        <v>224</v>
      </c>
      <c r="K21" s="473"/>
      <c r="L21" s="473"/>
      <c r="M21" s="473"/>
      <c r="N21" s="473"/>
      <c r="O21" s="150" t="s">
        <v>48</v>
      </c>
      <c r="P21" s="155">
        <f>SUM(P14:P20)</f>
        <v>14</v>
      </c>
      <c r="Q21" s="149"/>
      <c r="R21" s="474"/>
      <c r="S21" s="474"/>
      <c r="T21" s="474"/>
      <c r="U21" s="474"/>
      <c r="V21" s="474"/>
      <c r="W21" s="150" t="s">
        <v>48</v>
      </c>
      <c r="X21" s="155">
        <f>SUM(X14:X20)</f>
        <v>20</v>
      </c>
      <c r="Y21" s="149"/>
      <c r="Z21" s="173"/>
      <c r="AA21" s="173"/>
      <c r="AB21" s="173"/>
      <c r="AC21" s="173"/>
      <c r="AD21" s="173"/>
      <c r="AE21" s="150" t="s">
        <v>48</v>
      </c>
      <c r="AF21" s="155">
        <f>SUM(AF14:AF20)</f>
        <v>17</v>
      </c>
    </row>
    <row r="22" spans="2:34" ht="14.1" customHeight="1" thickTop="1" x14ac:dyDescent="0.25">
      <c r="B22" s="171"/>
      <c r="C22" s="171"/>
      <c r="D22" s="171"/>
      <c r="E22" s="171"/>
      <c r="F22" s="171"/>
      <c r="G22" s="149"/>
      <c r="H22" s="149"/>
      <c r="I22" s="149"/>
      <c r="J22" s="171"/>
      <c r="K22" s="171"/>
      <c r="L22" s="171"/>
      <c r="M22" s="171"/>
      <c r="N22" s="171"/>
      <c r="O22" s="149"/>
      <c r="P22" s="149"/>
      <c r="Q22" s="149"/>
      <c r="R22" s="474"/>
      <c r="S22" s="474"/>
      <c r="T22" s="474"/>
      <c r="U22" s="474"/>
      <c r="V22" s="474"/>
      <c r="W22" s="149"/>
      <c r="X22" s="149"/>
      <c r="Y22" s="149"/>
      <c r="Z22" s="173"/>
      <c r="AA22" s="173"/>
      <c r="AB22" s="173"/>
      <c r="AC22" s="173"/>
      <c r="AD22" s="173"/>
      <c r="AE22" s="47"/>
      <c r="AF22" s="212"/>
    </row>
    <row r="23" spans="2:34" ht="14.1" customHeight="1" x14ac:dyDescent="0.25">
      <c r="B23" s="429" t="s">
        <v>209</v>
      </c>
      <c r="C23" s="430"/>
      <c r="D23" s="430"/>
      <c r="E23" s="430"/>
      <c r="F23" s="431"/>
      <c r="G23" s="148" t="s">
        <v>39</v>
      </c>
      <c r="H23" s="230">
        <v>21</v>
      </c>
      <c r="I23" s="149"/>
      <c r="J23" s="429" t="s">
        <v>210</v>
      </c>
      <c r="K23" s="430"/>
      <c r="L23" s="430"/>
      <c r="M23" s="430"/>
      <c r="N23" s="431"/>
      <c r="O23" s="148" t="s">
        <v>39</v>
      </c>
      <c r="P23" s="230">
        <v>16</v>
      </c>
      <c r="Q23" s="149"/>
      <c r="R23" s="429" t="s">
        <v>211</v>
      </c>
      <c r="S23" s="430"/>
      <c r="T23" s="430"/>
      <c r="U23" s="430"/>
      <c r="V23" s="431"/>
      <c r="W23" s="148" t="s">
        <v>39</v>
      </c>
      <c r="X23" s="230">
        <v>20</v>
      </c>
      <c r="Y23" s="94"/>
      <c r="Z23" s="429" t="s">
        <v>212</v>
      </c>
      <c r="AA23" s="430"/>
      <c r="AB23" s="430"/>
      <c r="AC23" s="430"/>
      <c r="AD23" s="431"/>
      <c r="AE23" s="148" t="s">
        <v>39</v>
      </c>
      <c r="AF23" s="230"/>
    </row>
    <row r="24" spans="2:34" ht="14.1" customHeight="1" thickBot="1" x14ac:dyDescent="0.3">
      <c r="B24" s="170" t="s">
        <v>40</v>
      </c>
      <c r="C24" s="170" t="s">
        <v>41</v>
      </c>
      <c r="D24" s="170" t="s">
        <v>42</v>
      </c>
      <c r="E24" s="170" t="s">
        <v>41</v>
      </c>
      <c r="F24" s="170" t="s">
        <v>43</v>
      </c>
      <c r="G24" s="150" t="s">
        <v>182</v>
      </c>
      <c r="H24" s="149"/>
      <c r="I24" s="149"/>
      <c r="J24" s="170" t="s">
        <v>40</v>
      </c>
      <c r="K24" s="170" t="s">
        <v>41</v>
      </c>
      <c r="L24" s="170" t="s">
        <v>42</v>
      </c>
      <c r="M24" s="170" t="s">
        <v>41</v>
      </c>
      <c r="N24" s="170" t="s">
        <v>43</v>
      </c>
      <c r="O24" s="150" t="s">
        <v>182</v>
      </c>
      <c r="P24" s="149"/>
      <c r="Q24" s="149"/>
      <c r="R24" s="170" t="s">
        <v>40</v>
      </c>
      <c r="S24" s="170" t="s">
        <v>41</v>
      </c>
      <c r="T24" s="170" t="s">
        <v>42</v>
      </c>
      <c r="U24" s="170" t="s">
        <v>41</v>
      </c>
      <c r="V24" s="170" t="s">
        <v>43</v>
      </c>
      <c r="W24" s="150" t="s">
        <v>182</v>
      </c>
      <c r="X24" s="149"/>
      <c r="Y24" s="94"/>
      <c r="Z24" s="170" t="s">
        <v>40</v>
      </c>
      <c r="AA24" s="170" t="s">
        <v>41</v>
      </c>
      <c r="AB24" s="170" t="s">
        <v>42</v>
      </c>
      <c r="AC24" s="170" t="s">
        <v>41</v>
      </c>
      <c r="AD24" s="170" t="s">
        <v>43</v>
      </c>
      <c r="AE24" s="150" t="s">
        <v>182</v>
      </c>
      <c r="AF24" s="149"/>
    </row>
    <row r="25" spans="2:34" ht="14.1" customHeight="1" x14ac:dyDescent="0.25">
      <c r="B25" s="164">
        <v>3</v>
      </c>
      <c r="C25" s="164">
        <v>4</v>
      </c>
      <c r="D25" s="164">
        <v>5</v>
      </c>
      <c r="E25" s="164">
        <v>6</v>
      </c>
      <c r="F25" s="164">
        <v>7</v>
      </c>
      <c r="G25" s="150" t="s">
        <v>44</v>
      </c>
      <c r="H25" s="151"/>
      <c r="I25" s="149"/>
      <c r="J25" s="169"/>
      <c r="K25" s="164">
        <v>1</v>
      </c>
      <c r="L25" s="164">
        <v>2</v>
      </c>
      <c r="M25" s="164">
        <v>3</v>
      </c>
      <c r="N25" s="166">
        <v>4</v>
      </c>
      <c r="O25" s="150" t="s">
        <v>44</v>
      </c>
      <c r="P25" s="151"/>
      <c r="Q25" s="149"/>
      <c r="R25" s="169"/>
      <c r="S25" s="169"/>
      <c r="T25" s="169"/>
      <c r="U25" s="164">
        <v>1</v>
      </c>
      <c r="V25" s="164">
        <v>2</v>
      </c>
      <c r="W25" s="150" t="s">
        <v>44</v>
      </c>
      <c r="X25" s="151"/>
      <c r="Y25" s="94"/>
      <c r="Z25" s="99">
        <v>2</v>
      </c>
      <c r="AA25" s="99">
        <v>3</v>
      </c>
      <c r="AB25" s="215">
        <v>4</v>
      </c>
      <c r="AC25" s="166">
        <v>5</v>
      </c>
      <c r="AD25" s="166">
        <v>6</v>
      </c>
      <c r="AE25" s="150" t="s">
        <v>44</v>
      </c>
      <c r="AF25" s="151">
        <v>1</v>
      </c>
    </row>
    <row r="26" spans="2:34" ht="14.1" customHeight="1" x14ac:dyDescent="0.25">
      <c r="B26" s="164">
        <v>10</v>
      </c>
      <c r="C26" s="164">
        <v>11</v>
      </c>
      <c r="D26" s="164">
        <v>12</v>
      </c>
      <c r="E26" s="164">
        <v>13</v>
      </c>
      <c r="F26" s="164">
        <v>14</v>
      </c>
      <c r="G26" s="150" t="s">
        <v>45</v>
      </c>
      <c r="H26" s="152"/>
      <c r="I26" s="149"/>
      <c r="J26" s="166">
        <v>7</v>
      </c>
      <c r="K26" s="166">
        <v>8</v>
      </c>
      <c r="L26" s="166">
        <v>9</v>
      </c>
      <c r="M26" s="166">
        <v>10</v>
      </c>
      <c r="N26" s="166">
        <v>11</v>
      </c>
      <c r="O26" s="150" t="s">
        <v>45</v>
      </c>
      <c r="P26" s="152"/>
      <c r="Q26" s="149"/>
      <c r="R26" s="164">
        <v>5</v>
      </c>
      <c r="S26" s="164">
        <v>6</v>
      </c>
      <c r="T26" s="164">
        <v>7</v>
      </c>
      <c r="U26" s="164">
        <v>8</v>
      </c>
      <c r="V26" s="164">
        <v>9</v>
      </c>
      <c r="W26" s="150" t="s">
        <v>45</v>
      </c>
      <c r="X26" s="152"/>
      <c r="Y26" s="94"/>
      <c r="Z26" s="328">
        <v>9</v>
      </c>
      <c r="AA26" s="328">
        <v>10</v>
      </c>
      <c r="AB26" s="348">
        <v>11</v>
      </c>
      <c r="AC26" s="166">
        <v>12</v>
      </c>
      <c r="AD26" s="166">
        <v>13</v>
      </c>
      <c r="AE26" s="150" t="s">
        <v>45</v>
      </c>
      <c r="AF26" s="152">
        <v>2</v>
      </c>
    </row>
    <row r="27" spans="2:34" ht="14.1" customHeight="1" x14ac:dyDescent="0.25">
      <c r="B27" s="164">
        <v>17</v>
      </c>
      <c r="C27" s="164">
        <v>18</v>
      </c>
      <c r="D27" s="164">
        <v>19</v>
      </c>
      <c r="E27" s="164">
        <v>20</v>
      </c>
      <c r="F27" s="164">
        <v>21</v>
      </c>
      <c r="G27" s="150" t="s">
        <v>46</v>
      </c>
      <c r="H27" s="151"/>
      <c r="I27" s="149"/>
      <c r="J27" s="164">
        <v>14</v>
      </c>
      <c r="K27" s="164">
        <v>15</v>
      </c>
      <c r="L27" s="164">
        <v>16</v>
      </c>
      <c r="M27" s="164">
        <v>17</v>
      </c>
      <c r="N27" s="164">
        <v>18</v>
      </c>
      <c r="O27" s="150" t="s">
        <v>46</v>
      </c>
      <c r="P27" s="151"/>
      <c r="Q27" s="149"/>
      <c r="R27" s="164">
        <v>12</v>
      </c>
      <c r="S27" s="164">
        <v>13</v>
      </c>
      <c r="T27" s="164">
        <v>14</v>
      </c>
      <c r="U27" s="164">
        <v>15</v>
      </c>
      <c r="V27" s="164">
        <v>16</v>
      </c>
      <c r="W27" s="150" t="s">
        <v>46</v>
      </c>
      <c r="X27" s="151"/>
      <c r="Y27" s="94"/>
      <c r="Z27" s="166">
        <v>16</v>
      </c>
      <c r="AA27" s="166">
        <v>17</v>
      </c>
      <c r="AB27" s="166">
        <v>18</v>
      </c>
      <c r="AC27" s="166">
        <v>19</v>
      </c>
      <c r="AD27" s="166">
        <v>20</v>
      </c>
      <c r="AE27" s="150" t="s">
        <v>46</v>
      </c>
      <c r="AF27" s="151"/>
    </row>
    <row r="28" spans="2:34" ht="14.1" customHeight="1" thickBot="1" x14ac:dyDescent="0.3">
      <c r="B28" s="164">
        <v>24</v>
      </c>
      <c r="C28" s="164">
        <v>25</v>
      </c>
      <c r="D28" s="164">
        <v>26</v>
      </c>
      <c r="E28" s="164">
        <v>27</v>
      </c>
      <c r="F28" s="164">
        <v>28</v>
      </c>
      <c r="G28" s="150" t="s">
        <v>47</v>
      </c>
      <c r="H28" s="154"/>
      <c r="I28" s="149"/>
      <c r="J28" s="164">
        <v>21</v>
      </c>
      <c r="K28" s="164">
        <v>22</v>
      </c>
      <c r="L28" s="164">
        <v>23</v>
      </c>
      <c r="M28" s="164">
        <v>24</v>
      </c>
      <c r="N28" s="164">
        <v>25</v>
      </c>
      <c r="O28" s="150" t="s">
        <v>47</v>
      </c>
      <c r="P28" s="154"/>
      <c r="Q28" s="149"/>
      <c r="R28" s="178">
        <v>19</v>
      </c>
      <c r="S28" s="164">
        <v>20</v>
      </c>
      <c r="T28" s="164">
        <v>21</v>
      </c>
      <c r="U28" s="164">
        <v>22</v>
      </c>
      <c r="V28" s="166">
        <v>23</v>
      </c>
      <c r="W28" s="150" t="s">
        <v>47</v>
      </c>
      <c r="X28" s="154"/>
      <c r="Y28" s="94"/>
      <c r="Z28" s="166">
        <v>23</v>
      </c>
      <c r="AA28" s="166">
        <v>24</v>
      </c>
      <c r="AB28" s="166">
        <v>25</v>
      </c>
      <c r="AC28" s="166">
        <v>26</v>
      </c>
      <c r="AD28" s="166">
        <v>27</v>
      </c>
      <c r="AE28" s="150" t="s">
        <v>47</v>
      </c>
      <c r="AF28" s="154"/>
    </row>
    <row r="29" spans="2:34" ht="14.1" customHeight="1" thickTop="1" thickBot="1" x14ac:dyDescent="0.3">
      <c r="B29" s="164">
        <v>31</v>
      </c>
      <c r="C29" s="169"/>
      <c r="D29" s="169"/>
      <c r="E29" s="169"/>
      <c r="F29" s="169"/>
      <c r="G29" s="150" t="s">
        <v>118</v>
      </c>
      <c r="H29" s="153"/>
      <c r="I29" s="149"/>
      <c r="J29" s="164">
        <v>28</v>
      </c>
      <c r="K29" s="164">
        <v>29</v>
      </c>
      <c r="L29" s="164">
        <v>30</v>
      </c>
      <c r="M29" s="169"/>
      <c r="N29" s="305"/>
      <c r="O29" s="150" t="s">
        <v>118</v>
      </c>
      <c r="P29" s="153"/>
      <c r="Q29" s="149"/>
      <c r="R29" s="325">
        <v>26</v>
      </c>
      <c r="S29" s="174">
        <v>27</v>
      </c>
      <c r="T29" s="164">
        <v>28</v>
      </c>
      <c r="U29" s="164">
        <v>29</v>
      </c>
      <c r="V29" s="164">
        <v>30</v>
      </c>
      <c r="W29" s="150" t="s">
        <v>118</v>
      </c>
      <c r="X29" s="153"/>
      <c r="Y29" s="94"/>
      <c r="Z29" s="166">
        <v>30</v>
      </c>
      <c r="AA29" s="169"/>
      <c r="AB29" s="169"/>
      <c r="AC29" s="169"/>
      <c r="AD29" s="169"/>
      <c r="AE29" s="150" t="s">
        <v>118</v>
      </c>
      <c r="AF29" s="153"/>
    </row>
    <row r="30" spans="2:34" s="48" customFormat="1" ht="13.5" customHeight="1" thickTop="1" thickBot="1" x14ac:dyDescent="0.4">
      <c r="B30" s="92"/>
      <c r="C30" s="92"/>
      <c r="D30" s="92"/>
      <c r="E30" s="92"/>
      <c r="F30" s="92"/>
      <c r="G30" s="150" t="s">
        <v>48</v>
      </c>
      <c r="H30" s="155">
        <f>SUM(H23:H29)</f>
        <v>21</v>
      </c>
      <c r="J30" s="473" t="s">
        <v>225</v>
      </c>
      <c r="K30" s="473"/>
      <c r="L30" s="473"/>
      <c r="M30" s="473"/>
      <c r="N30" s="473"/>
      <c r="O30" s="150" t="s">
        <v>48</v>
      </c>
      <c r="P30" s="155">
        <f>SUM(P23:P29)</f>
        <v>16</v>
      </c>
      <c r="R30" s="92"/>
      <c r="S30" s="92"/>
      <c r="T30" s="92"/>
      <c r="U30" s="92"/>
      <c r="V30" s="92"/>
      <c r="W30" s="150" t="s">
        <v>48</v>
      </c>
      <c r="X30" s="155">
        <f>SUM(X23:X29)</f>
        <v>20</v>
      </c>
      <c r="Y30" s="93"/>
      <c r="Z30" s="92"/>
      <c r="AA30" s="92"/>
      <c r="AB30" s="92"/>
      <c r="AC30" s="92"/>
      <c r="AD30" s="92"/>
      <c r="AE30" s="150" t="s">
        <v>48</v>
      </c>
      <c r="AF30" s="155">
        <f>SUM(AF23:AF29)</f>
        <v>3</v>
      </c>
    </row>
    <row r="31" spans="2:34" s="48" customFormat="1" ht="13.5" customHeight="1" thickTop="1" thickBot="1" x14ac:dyDescent="0.3">
      <c r="B31" s="92"/>
      <c r="C31" s="92"/>
      <c r="D31" s="92"/>
      <c r="E31" s="92"/>
      <c r="F31" s="92"/>
      <c r="G31" s="150"/>
      <c r="H31" s="231"/>
      <c r="J31" s="92"/>
      <c r="K31" s="92"/>
      <c r="L31" s="92"/>
      <c r="M31" s="92"/>
      <c r="N31" s="92"/>
      <c r="O31" s="150"/>
      <c r="P31" s="231"/>
      <c r="R31" s="92"/>
      <c r="S31" s="92"/>
      <c r="T31" s="92"/>
      <c r="U31" s="92"/>
      <c r="V31" s="92"/>
      <c r="W31" s="150"/>
      <c r="X31" s="231"/>
      <c r="Y31" s="93"/>
      <c r="Z31" s="92"/>
      <c r="AA31" s="92"/>
      <c r="AB31" s="92"/>
      <c r="AC31" s="92"/>
      <c r="AD31" s="92"/>
      <c r="AE31" s="150"/>
      <c r="AF31" s="231"/>
    </row>
    <row r="32" spans="2:34" ht="13.5" customHeight="1" thickBot="1" x14ac:dyDescent="0.3">
      <c r="B32" s="438" t="s">
        <v>119</v>
      </c>
      <c r="C32" s="439"/>
      <c r="D32" s="439"/>
      <c r="E32" s="439"/>
      <c r="F32" s="439"/>
      <c r="G32" s="439"/>
      <c r="H32" s="439"/>
      <c r="I32" s="439"/>
      <c r="J32" s="439"/>
      <c r="K32" s="440"/>
      <c r="M32" s="444" t="s">
        <v>114</v>
      </c>
      <c r="N32" s="444"/>
      <c r="O32" s="444"/>
      <c r="P32" s="444"/>
      <c r="Q32" s="444"/>
      <c r="R32" s="444"/>
      <c r="S32" s="444"/>
      <c r="T32" s="445"/>
      <c r="U32" s="445"/>
      <c r="V32" s="445"/>
      <c r="W32" s="445"/>
      <c r="Y32" s="95"/>
      <c r="Z32" s="221"/>
      <c r="AA32" s="222"/>
      <c r="AB32" s="222"/>
      <c r="AC32" s="222"/>
      <c r="AD32" s="222"/>
      <c r="AE32" s="222"/>
      <c r="AF32" s="223"/>
    </row>
    <row r="33" spans="2:32" ht="16.5" customHeight="1" thickBot="1" x14ac:dyDescent="0.3">
      <c r="B33" s="441"/>
      <c r="C33" s="442"/>
      <c r="D33" s="442"/>
      <c r="E33" s="442"/>
      <c r="F33" s="442"/>
      <c r="G33" s="442"/>
      <c r="H33" s="442"/>
      <c r="I33" s="442"/>
      <c r="J33" s="442"/>
      <c r="K33" s="443"/>
      <c r="M33" s="162"/>
      <c r="N33" s="130" t="s">
        <v>49</v>
      </c>
      <c r="O33" s="129"/>
      <c r="P33" s="129"/>
      <c r="Q33" s="130"/>
      <c r="R33" s="129"/>
      <c r="S33" s="163"/>
      <c r="T33" s="130" t="s">
        <v>51</v>
      </c>
      <c r="U33" s="130"/>
      <c r="V33" s="130"/>
      <c r="W33" s="130"/>
      <c r="Y33" s="94"/>
      <c r="Z33" s="446" t="s">
        <v>52</v>
      </c>
      <c r="AA33" s="447"/>
      <c r="AB33" s="447"/>
      <c r="AC33" s="447"/>
      <c r="AD33" s="447"/>
      <c r="AE33" s="447"/>
      <c r="AF33" s="448"/>
    </row>
    <row r="34" spans="2:32" ht="24.75" customHeight="1" thickBot="1" x14ac:dyDescent="0.3">
      <c r="B34" s="320"/>
      <c r="C34" s="216" t="s">
        <v>196</v>
      </c>
      <c r="D34" s="216"/>
      <c r="E34" s="216"/>
      <c r="F34" s="322"/>
      <c r="G34" s="323"/>
      <c r="H34" s="217"/>
      <c r="I34" s="246"/>
      <c r="J34" s="478" t="s">
        <v>200</v>
      </c>
      <c r="K34" s="479"/>
      <c r="M34" s="96"/>
      <c r="N34" s="96"/>
      <c r="O34" s="96"/>
      <c r="P34" s="96"/>
      <c r="Q34" s="96"/>
      <c r="R34" s="96"/>
      <c r="S34" s="96"/>
      <c r="T34" s="96"/>
      <c r="U34" s="96"/>
      <c r="V34" s="96"/>
      <c r="W34" s="96"/>
      <c r="Z34" s="436" t="s">
        <v>4</v>
      </c>
      <c r="AA34" s="437"/>
      <c r="AB34" s="437"/>
      <c r="AC34" s="437"/>
      <c r="AD34" s="437"/>
      <c r="AE34" s="437"/>
      <c r="AF34" s="310">
        <f>SUM(H5,P5,X5,AF5,H14,P14,X14,AF14,H23,P23,X23,AF23)</f>
        <v>171</v>
      </c>
    </row>
    <row r="35" spans="2:32" ht="18.75" customHeight="1" thickTop="1" thickBot="1" x14ac:dyDescent="0.3">
      <c r="B35" s="324"/>
      <c r="C35" s="130" t="s">
        <v>198</v>
      </c>
      <c r="D35" s="94"/>
      <c r="E35" s="94"/>
      <c r="F35" s="214"/>
      <c r="G35" s="321"/>
      <c r="H35" s="21"/>
      <c r="I35" s="247"/>
      <c r="J35" s="480"/>
      <c r="K35" s="481"/>
      <c r="M35" s="89"/>
      <c r="N35" s="89"/>
      <c r="O35" s="89"/>
      <c r="P35" s="89"/>
      <c r="Q35" s="89"/>
      <c r="R35" s="89"/>
      <c r="S35" s="89"/>
      <c r="T35" s="89"/>
      <c r="U35" s="89"/>
      <c r="V35" s="89"/>
      <c r="W35" s="89"/>
      <c r="Z35" s="436" t="s">
        <v>58</v>
      </c>
      <c r="AA35" s="437"/>
      <c r="AB35" s="437"/>
      <c r="AC35" s="437"/>
      <c r="AD35" s="437"/>
      <c r="AE35" s="437"/>
      <c r="AF35" s="310">
        <f>SUM(H7,P7,X7,AF7,H16,P16,X16,AF16,H25,P25,X25,AF25)</f>
        <v>3</v>
      </c>
    </row>
    <row r="36" spans="2:32" ht="18.75" customHeight="1" thickTop="1" x14ac:dyDescent="0.25">
      <c r="B36" s="326"/>
      <c r="C36" s="449" t="s">
        <v>197</v>
      </c>
      <c r="D36" s="450"/>
      <c r="E36" s="450"/>
      <c r="F36" s="450"/>
      <c r="G36" s="450"/>
      <c r="H36" s="450"/>
      <c r="I36" s="247"/>
      <c r="J36" s="480"/>
      <c r="K36" s="481"/>
      <c r="M36" s="89"/>
      <c r="N36" s="89"/>
      <c r="O36" s="89"/>
      <c r="P36" s="89"/>
      <c r="Q36" s="89"/>
      <c r="R36" s="89"/>
      <c r="S36" s="89"/>
      <c r="T36" s="89"/>
      <c r="U36" s="89"/>
      <c r="V36" s="89"/>
      <c r="W36" s="89"/>
      <c r="Y36" s="96"/>
      <c r="Z36" s="436" t="s">
        <v>59</v>
      </c>
      <c r="AA36" s="437"/>
      <c r="AB36" s="437"/>
      <c r="AC36" s="437"/>
      <c r="AD36" s="437"/>
      <c r="AE36" s="437"/>
      <c r="AF36" s="310">
        <f>SUM(H8,P8,X8,AF8,H17,P17,X17,AF17,H26,P26,X26,AF26)</f>
        <v>4</v>
      </c>
    </row>
    <row r="37" spans="2:32" ht="18.75" customHeight="1" x14ac:dyDescent="0.25">
      <c r="B37" s="218"/>
      <c r="C37" s="94" t="s">
        <v>199</v>
      </c>
      <c r="D37" s="94"/>
      <c r="E37" s="94"/>
      <c r="F37" s="94"/>
      <c r="G37" s="97"/>
      <c r="H37" s="247"/>
      <c r="I37" s="247"/>
      <c r="J37" s="480"/>
      <c r="K37" s="481"/>
      <c r="M37" s="89"/>
      <c r="N37" s="89"/>
      <c r="O37" s="89"/>
      <c r="P37" s="89"/>
      <c r="Q37" s="89"/>
      <c r="R37" s="89"/>
      <c r="S37" s="89"/>
      <c r="T37" s="89"/>
      <c r="U37" s="89"/>
      <c r="V37" s="89"/>
      <c r="W37" s="89"/>
      <c r="Y37" s="89"/>
      <c r="Z37" s="436" t="s">
        <v>60</v>
      </c>
      <c r="AA37" s="437"/>
      <c r="AB37" s="437"/>
      <c r="AC37" s="437"/>
      <c r="AD37" s="437"/>
      <c r="AE37" s="437"/>
      <c r="AF37" s="310">
        <f>SUM(H9,P9,X9,AF9,H18,P18,X18,AF18,H27,P27,X27,AF27)</f>
        <v>0</v>
      </c>
    </row>
    <row r="38" spans="2:32" ht="18.75" customHeight="1" thickBot="1" x14ac:dyDescent="0.3">
      <c r="B38" s="319"/>
      <c r="C38" s="484" t="s">
        <v>110</v>
      </c>
      <c r="D38" s="485"/>
      <c r="E38" s="485"/>
      <c r="F38" s="485"/>
      <c r="G38" s="485"/>
      <c r="H38" s="485"/>
      <c r="I38" s="329"/>
      <c r="J38" s="482"/>
      <c r="K38" s="483"/>
      <c r="M38" s="89"/>
      <c r="N38" s="89"/>
      <c r="O38" s="89"/>
      <c r="P38" s="89"/>
      <c r="Q38" s="89"/>
      <c r="R38" s="89"/>
      <c r="S38" s="89"/>
      <c r="T38" s="89"/>
      <c r="U38" s="89"/>
      <c r="V38" s="89"/>
      <c r="W38" s="89"/>
      <c r="Y38" s="89"/>
      <c r="Z38" s="436" t="s">
        <v>61</v>
      </c>
      <c r="AA38" s="437"/>
      <c r="AB38" s="437"/>
      <c r="AC38" s="437"/>
      <c r="AD38" s="437"/>
      <c r="AE38" s="437"/>
      <c r="AF38" s="310">
        <f>SUM(H10,P10,X10,AF10,H19,P19,X19,AF19,H28,P28,X28,AF28)</f>
        <v>0</v>
      </c>
    </row>
    <row r="39" spans="2:32" ht="16.5" customHeight="1" thickBot="1" x14ac:dyDescent="0.3">
      <c r="B39" s="215"/>
      <c r="C39" s="457" t="s">
        <v>54</v>
      </c>
      <c r="D39" s="458"/>
      <c r="E39" s="459"/>
      <c r="F39" s="460" t="s">
        <v>223</v>
      </c>
      <c r="G39" s="461"/>
      <c r="H39" s="461"/>
      <c r="I39" s="461"/>
      <c r="J39" s="461"/>
      <c r="K39" s="462"/>
      <c r="M39" s="89"/>
      <c r="N39" s="89"/>
      <c r="O39" s="89"/>
      <c r="P39" s="89"/>
      <c r="Q39" s="89"/>
      <c r="R39" s="89"/>
      <c r="S39" s="89"/>
      <c r="T39" s="89"/>
      <c r="U39" s="89"/>
      <c r="V39" s="89"/>
      <c r="W39" s="89"/>
      <c r="Y39" s="89"/>
      <c r="Z39" s="436" t="s">
        <v>184</v>
      </c>
      <c r="AA39" s="437"/>
      <c r="AB39" s="437"/>
      <c r="AC39" s="437"/>
      <c r="AD39" s="437"/>
      <c r="AE39" s="437"/>
      <c r="AF39" s="310">
        <f>SUM(H11,P11,X11,AF11,H20,P20,X20,AF20,H29,P29,X29,AF29)</f>
        <v>0</v>
      </c>
    </row>
    <row r="40" spans="2:32" ht="16.5" customHeight="1" thickTop="1" thickBot="1" x14ac:dyDescent="0.3">
      <c r="B40" s="99"/>
      <c r="C40" s="463" t="s">
        <v>53</v>
      </c>
      <c r="D40" s="464"/>
      <c r="E40" s="465"/>
      <c r="F40" s="466" t="s">
        <v>159</v>
      </c>
      <c r="G40" s="467"/>
      <c r="H40" s="467"/>
      <c r="I40" s="467"/>
      <c r="J40" s="467"/>
      <c r="K40" s="468"/>
      <c r="M40" s="89"/>
      <c r="N40" s="89"/>
      <c r="O40" s="89"/>
      <c r="P40" s="89"/>
      <c r="Q40" s="89"/>
      <c r="R40" s="89"/>
      <c r="S40" s="89"/>
      <c r="T40" s="89"/>
      <c r="U40" s="89"/>
      <c r="V40" s="89"/>
      <c r="W40" s="89"/>
      <c r="Y40" s="89"/>
      <c r="Z40" s="469" t="s">
        <v>188</v>
      </c>
      <c r="AA40" s="470"/>
      <c r="AB40" s="470"/>
      <c r="AC40" s="470"/>
      <c r="AD40" s="470"/>
      <c r="AE40" s="470"/>
      <c r="AF40" s="308">
        <f>SUM(AF34:AF39)</f>
        <v>178</v>
      </c>
    </row>
    <row r="41" spans="2:32" ht="16.5" customHeight="1" thickBot="1" x14ac:dyDescent="0.3">
      <c r="B41" s="219"/>
      <c r="C41" s="463" t="s">
        <v>55</v>
      </c>
      <c r="D41" s="464"/>
      <c r="E41" s="465"/>
      <c r="F41" s="466"/>
      <c r="G41" s="467"/>
      <c r="H41" s="467"/>
      <c r="I41" s="467"/>
      <c r="J41" s="467"/>
      <c r="K41" s="468"/>
      <c r="M41" s="89"/>
      <c r="N41" s="89"/>
      <c r="O41" s="89"/>
      <c r="P41" s="89"/>
      <c r="Q41" s="89"/>
      <c r="R41" s="89"/>
      <c r="S41" s="89"/>
      <c r="T41" s="89"/>
      <c r="U41" s="89"/>
      <c r="V41" s="89"/>
      <c r="W41" s="89"/>
      <c r="Y41" s="89"/>
      <c r="Z41" s="471" t="s">
        <v>139</v>
      </c>
      <c r="AA41" s="472"/>
      <c r="AB41" s="472"/>
      <c r="AC41" s="472"/>
      <c r="AD41" s="472"/>
      <c r="AE41" s="472"/>
      <c r="AF41" s="309">
        <f>SUM(H6,P6,X6,AF6,H15,P15,X15,AF15,H24,P24,X24,AF24)</f>
        <v>3</v>
      </c>
    </row>
    <row r="42" spans="2:32" ht="17.25" customHeight="1" thickTop="1" thickBot="1" x14ac:dyDescent="0.3">
      <c r="B42" s="100"/>
      <c r="C42" s="463" t="s">
        <v>56</v>
      </c>
      <c r="D42" s="464"/>
      <c r="E42" s="465"/>
      <c r="F42" s="466"/>
      <c r="G42" s="467"/>
      <c r="H42" s="467"/>
      <c r="I42" s="467"/>
      <c r="J42" s="467"/>
      <c r="K42" s="468"/>
      <c r="M42" s="98"/>
      <c r="X42" s="89"/>
      <c r="Z42" s="220"/>
      <c r="AA42" s="245"/>
      <c r="AB42" s="245"/>
      <c r="AC42" s="245"/>
      <c r="AD42" s="245"/>
      <c r="AE42" s="244" t="s">
        <v>57</v>
      </c>
      <c r="AF42" s="307">
        <f>SUM(AF40:AF41)</f>
        <v>181</v>
      </c>
    </row>
    <row r="43" spans="2:32" ht="16.5" customHeight="1" thickBot="1" x14ac:dyDescent="0.3">
      <c r="B43" s="159"/>
      <c r="C43" s="475" t="s">
        <v>185</v>
      </c>
      <c r="D43" s="476"/>
      <c r="E43" s="477"/>
      <c r="F43" s="466"/>
      <c r="G43" s="467"/>
      <c r="H43" s="467"/>
      <c r="I43" s="467"/>
      <c r="J43" s="467"/>
      <c r="K43" s="468"/>
      <c r="O43" s="22"/>
      <c r="Z43" s="451" t="s">
        <v>183</v>
      </c>
      <c r="AA43" s="452"/>
      <c r="AB43" s="452"/>
      <c r="AC43" s="452"/>
      <c r="AD43" s="452"/>
      <c r="AE43" s="452"/>
      <c r="AF43" s="453"/>
    </row>
    <row r="44" spans="2:32" ht="13.5" customHeight="1" thickBot="1" x14ac:dyDescent="0.3">
      <c r="Z44" s="454"/>
      <c r="AA44" s="455"/>
      <c r="AB44" s="455"/>
      <c r="AC44" s="455"/>
      <c r="AD44" s="455"/>
      <c r="AE44" s="455"/>
      <c r="AF44" s="456"/>
    </row>
    <row r="45" spans="2:32" ht="13.5" customHeight="1" x14ac:dyDescent="0.25">
      <c r="G45" s="94"/>
      <c r="Z45" s="21"/>
    </row>
    <row r="46" spans="2:32" x14ac:dyDescent="0.25">
      <c r="G46" s="94"/>
      <c r="Z46" s="21"/>
    </row>
    <row r="47" spans="2:32" x14ac:dyDescent="0.25">
      <c r="G47" s="94"/>
    </row>
  </sheetData>
  <sheetProtection formatCells="0" formatColumns="0" formatRows="0" insertColumns="0" insertRows="0" insertHyperlinks="0" deleteColumns="0" deleteRows="0" selectLockedCells="1" sort="0" autoFilter="0" pivotTables="0"/>
  <mergeCells count="47">
    <mergeCell ref="C42:E42"/>
    <mergeCell ref="F42:K42"/>
    <mergeCell ref="C43:E43"/>
    <mergeCell ref="F43:K43"/>
    <mergeCell ref="Z43:AF44"/>
    <mergeCell ref="C40:E40"/>
    <mergeCell ref="F40:K40"/>
    <mergeCell ref="Z40:AE40"/>
    <mergeCell ref="C41:E41"/>
    <mergeCell ref="F41:K41"/>
    <mergeCell ref="Z41:AE41"/>
    <mergeCell ref="Z37:AE37"/>
    <mergeCell ref="C38:H38"/>
    <mergeCell ref="Z38:AE38"/>
    <mergeCell ref="C39:E39"/>
    <mergeCell ref="F39:K39"/>
    <mergeCell ref="Z39:AE39"/>
    <mergeCell ref="J34:K38"/>
    <mergeCell ref="Z34:AE34"/>
    <mergeCell ref="Z35:AE35"/>
    <mergeCell ref="C36:H36"/>
    <mergeCell ref="Z36:AE36"/>
    <mergeCell ref="Z23:AD23"/>
    <mergeCell ref="J30:N30"/>
    <mergeCell ref="B32:K33"/>
    <mergeCell ref="M32:W32"/>
    <mergeCell ref="Z33:AF33"/>
    <mergeCell ref="J21:N21"/>
    <mergeCell ref="R21:V21"/>
    <mergeCell ref="R22:V22"/>
    <mergeCell ref="B23:F23"/>
    <mergeCell ref="J23:N23"/>
    <mergeCell ref="R23:V23"/>
    <mergeCell ref="B5:F5"/>
    <mergeCell ref="J5:N5"/>
    <mergeCell ref="R5:V5"/>
    <mergeCell ref="Z5:AD5"/>
    <mergeCell ref="B14:F14"/>
    <mergeCell ref="J14:N14"/>
    <mergeCell ref="R14:V14"/>
    <mergeCell ref="Z14:AD14"/>
    <mergeCell ref="J1:T1"/>
    <mergeCell ref="X1:AF1"/>
    <mergeCell ref="A2:E2"/>
    <mergeCell ref="A3:B3"/>
    <mergeCell ref="J3:T3"/>
    <mergeCell ref="X3:AF3"/>
  </mergeCells>
  <pageMargins left="0.17" right="0.1" top="0.2" bottom="0.18" header="0.23" footer="0.18"/>
  <pageSetup scale="90"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I64"/>
  <sheetViews>
    <sheetView topLeftCell="A4" zoomScale="90" zoomScaleNormal="90" workbookViewId="0">
      <selection activeCell="V20" sqref="V20"/>
    </sheetView>
  </sheetViews>
  <sheetFormatPr defaultColWidth="9.140625" defaultRowHeight="15" x14ac:dyDescent="0.25"/>
  <cols>
    <col min="1" max="1" width="1.85546875" style="28" customWidth="1"/>
    <col min="2" max="2" width="13" style="28" customWidth="1"/>
    <col min="3" max="3" width="11" style="28" customWidth="1"/>
    <col min="4" max="4" width="9.7109375" style="28" customWidth="1"/>
    <col min="5" max="5" width="6.7109375" style="28" customWidth="1"/>
    <col min="6" max="6" width="7.7109375" style="28" customWidth="1"/>
    <col min="7" max="7" width="6.7109375" style="28" customWidth="1"/>
    <col min="8" max="8" width="12.7109375" style="28" customWidth="1"/>
    <col min="9" max="9" width="3.42578125" style="28" customWidth="1"/>
    <col min="10" max="10" width="13" style="28" customWidth="1"/>
    <col min="11" max="11" width="11.85546875" style="28" customWidth="1"/>
    <col min="12" max="12" width="9.7109375" style="28" customWidth="1"/>
    <col min="13" max="13" width="6.7109375" style="28" customWidth="1"/>
    <col min="14" max="14" width="7.7109375" style="28" customWidth="1"/>
    <col min="15" max="15" width="8" style="28" customWidth="1"/>
    <col min="16" max="16" width="12.7109375" style="28" customWidth="1"/>
    <col min="17" max="16384" width="9.140625" style="28"/>
  </cols>
  <sheetData>
    <row r="1" spans="1:16" ht="13.15" customHeight="1" x14ac:dyDescent="0.25">
      <c r="A1" s="78" t="s">
        <v>80</v>
      </c>
      <c r="B1" s="79"/>
      <c r="C1" s="79"/>
      <c r="E1" s="2" t="s">
        <v>0</v>
      </c>
      <c r="F1" s="515" t="s">
        <v>66</v>
      </c>
      <c r="G1" s="515"/>
      <c r="H1" s="515"/>
      <c r="I1" s="515"/>
      <c r="J1" s="515"/>
      <c r="K1" s="18"/>
      <c r="L1" s="3" t="s">
        <v>1</v>
      </c>
      <c r="M1" s="516" t="s">
        <v>109</v>
      </c>
      <c r="N1" s="516"/>
      <c r="O1" s="516"/>
      <c r="P1" s="516"/>
    </row>
    <row r="2" spans="1:16" ht="14.45" customHeight="1" x14ac:dyDescent="0.25">
      <c r="A2" s="517" t="s">
        <v>5</v>
      </c>
      <c r="B2" s="426"/>
      <c r="C2" s="426"/>
      <c r="D2" s="4"/>
      <c r="E2" s="18"/>
      <c r="F2" s="43"/>
      <c r="G2" s="44"/>
      <c r="H2" s="43"/>
      <c r="I2" s="44"/>
      <c r="J2" s="43"/>
      <c r="K2" s="5"/>
      <c r="M2" s="45"/>
      <c r="N2" s="45"/>
      <c r="O2" s="45"/>
      <c r="P2" s="45"/>
    </row>
    <row r="3" spans="1:16" s="6" customFormat="1" ht="13.15" customHeight="1" x14ac:dyDescent="0.25">
      <c r="A3" s="518"/>
      <c r="B3" s="518"/>
      <c r="C3" s="518"/>
      <c r="E3" s="3" t="s">
        <v>2</v>
      </c>
      <c r="F3" s="519" t="s">
        <v>74</v>
      </c>
      <c r="G3" s="519"/>
      <c r="H3" s="519"/>
      <c r="I3" s="519"/>
      <c r="J3" s="519"/>
      <c r="L3" s="3" t="s">
        <v>3</v>
      </c>
      <c r="M3" s="520" t="s">
        <v>219</v>
      </c>
      <c r="N3" s="520"/>
      <c r="O3" s="520"/>
      <c r="P3" s="520"/>
    </row>
    <row r="4" spans="1:16" s="6" customFormat="1" ht="12.75" x14ac:dyDescent="0.2">
      <c r="A4" s="285"/>
      <c r="B4" s="511" t="s">
        <v>63</v>
      </c>
      <c r="C4" s="512"/>
      <c r="D4" s="512"/>
      <c r="E4" s="512"/>
      <c r="F4" s="512"/>
      <c r="G4" s="512"/>
      <c r="H4" s="512"/>
      <c r="I4" s="512"/>
      <c r="J4" s="512"/>
      <c r="K4" s="512"/>
      <c r="L4" s="512"/>
      <c r="M4" s="512"/>
      <c r="N4" s="512"/>
      <c r="O4" s="512"/>
      <c r="P4" s="512"/>
    </row>
    <row r="5" spans="1:16" ht="15" customHeight="1" x14ac:dyDescent="0.25">
      <c r="B5" s="513" t="s">
        <v>37</v>
      </c>
      <c r="C5" s="366"/>
      <c r="D5" s="366"/>
      <c r="E5" s="366"/>
      <c r="F5" s="366"/>
      <c r="G5" s="366"/>
      <c r="H5" s="367"/>
      <c r="J5" s="513" t="s">
        <v>21</v>
      </c>
      <c r="K5" s="366"/>
      <c r="L5" s="514"/>
      <c r="M5" s="366"/>
      <c r="N5" s="366"/>
      <c r="O5" s="366"/>
      <c r="P5" s="367"/>
    </row>
    <row r="6" spans="1:16" ht="25.5" thickBot="1" x14ac:dyDescent="0.3">
      <c r="B6" s="50" t="s">
        <v>6</v>
      </c>
      <c r="C6" s="50" t="s">
        <v>7</v>
      </c>
      <c r="D6" s="50" t="s">
        <v>8</v>
      </c>
      <c r="E6" s="50" t="s">
        <v>9</v>
      </c>
      <c r="F6" s="110" t="s">
        <v>62</v>
      </c>
      <c r="G6" s="50" t="s">
        <v>10</v>
      </c>
      <c r="H6" s="80" t="s">
        <v>11</v>
      </c>
      <c r="J6" s="50" t="s">
        <v>6</v>
      </c>
      <c r="K6" s="50" t="s">
        <v>7</v>
      </c>
      <c r="L6" s="50" t="s">
        <v>8</v>
      </c>
      <c r="M6" s="50" t="s">
        <v>9</v>
      </c>
      <c r="N6" s="110" t="s">
        <v>62</v>
      </c>
      <c r="O6" s="50" t="s">
        <v>10</v>
      </c>
      <c r="P6" s="80"/>
    </row>
    <row r="7" spans="1:16" ht="14.25" customHeight="1" x14ac:dyDescent="0.25">
      <c r="B7" s="46" t="s">
        <v>67</v>
      </c>
      <c r="C7" s="29">
        <v>0.32291666666666669</v>
      </c>
      <c r="D7" s="29">
        <v>0.35833333333333334</v>
      </c>
      <c r="E7" s="103">
        <f>(D7-C7)*1440</f>
        <v>50.999999999999979</v>
      </c>
      <c r="F7" s="114">
        <v>4</v>
      </c>
      <c r="G7" s="107">
        <f>E7+F7</f>
        <v>54.999999999999979</v>
      </c>
      <c r="H7" s="81" t="s">
        <v>12</v>
      </c>
      <c r="J7" s="46"/>
      <c r="K7" s="29"/>
      <c r="L7" s="29"/>
      <c r="M7" s="103">
        <f t="shared" ref="M7:M13" si="0">(L7-K7)*1440</f>
        <v>0</v>
      </c>
      <c r="N7" s="114"/>
      <c r="O7" s="111">
        <f t="shared" ref="O7:O13" si="1">N7+M7</f>
        <v>0</v>
      </c>
      <c r="P7" s="81" t="s">
        <v>11</v>
      </c>
    </row>
    <row r="8" spans="1:16" ht="14.25" customHeight="1" x14ac:dyDescent="0.25">
      <c r="B8" s="46" t="s">
        <v>68</v>
      </c>
      <c r="C8" s="101">
        <v>0.3611111111111111</v>
      </c>
      <c r="D8" s="102">
        <v>0.40416666666666662</v>
      </c>
      <c r="E8" s="103">
        <f t="shared" ref="E8:E15" si="2">(D8-C8)*1440</f>
        <v>61.999999999999943</v>
      </c>
      <c r="F8" s="119">
        <v>4</v>
      </c>
      <c r="G8" s="107">
        <f t="shared" ref="G8:G15" si="3">E8+F8</f>
        <v>65.999999999999943</v>
      </c>
      <c r="H8" s="81" t="s">
        <v>14</v>
      </c>
      <c r="J8" s="12"/>
      <c r="K8" s="29"/>
      <c r="L8" s="29"/>
      <c r="M8" s="103">
        <f t="shared" si="0"/>
        <v>0</v>
      </c>
      <c r="N8" s="115"/>
      <c r="O8" s="111">
        <f t="shared" si="1"/>
        <v>0</v>
      </c>
      <c r="P8" s="81" t="s">
        <v>13</v>
      </c>
    </row>
    <row r="9" spans="1:16" ht="14.25" customHeight="1" thickBot="1" x14ac:dyDescent="0.3">
      <c r="B9" s="46" t="s">
        <v>69</v>
      </c>
      <c r="C9" s="29">
        <v>0.4069444444444445</v>
      </c>
      <c r="D9" s="29">
        <v>0.4513888888888889</v>
      </c>
      <c r="E9" s="103">
        <f t="shared" si="2"/>
        <v>63.999999999999929</v>
      </c>
      <c r="F9" s="119">
        <v>0</v>
      </c>
      <c r="G9" s="107">
        <f t="shared" si="3"/>
        <v>63.999999999999929</v>
      </c>
      <c r="H9" s="104" t="s">
        <v>15</v>
      </c>
      <c r="J9" s="12"/>
      <c r="K9" s="29"/>
      <c r="L9" s="29"/>
      <c r="M9" s="103">
        <f t="shared" si="0"/>
        <v>0</v>
      </c>
      <c r="N9" s="115"/>
      <c r="O9" s="111">
        <f t="shared" si="1"/>
        <v>0</v>
      </c>
      <c r="P9" s="81" t="s">
        <v>60</v>
      </c>
    </row>
    <row r="10" spans="1:16" ht="14.25" customHeight="1" thickBot="1" x14ac:dyDescent="0.3">
      <c r="B10" s="46" t="s">
        <v>73</v>
      </c>
      <c r="C10" s="29">
        <v>0.4513888888888889</v>
      </c>
      <c r="D10" s="29">
        <v>0.47222222222222227</v>
      </c>
      <c r="E10" s="103">
        <f t="shared" si="2"/>
        <v>30.000000000000053</v>
      </c>
      <c r="F10" s="119">
        <v>4</v>
      </c>
      <c r="G10" s="108">
        <f t="shared" si="3"/>
        <v>34.000000000000057</v>
      </c>
      <c r="H10" s="118">
        <v>171</v>
      </c>
      <c r="J10" s="12"/>
      <c r="K10" s="29"/>
      <c r="L10" s="29"/>
      <c r="M10" s="103">
        <f t="shared" si="0"/>
        <v>0</v>
      </c>
      <c r="N10" s="115"/>
      <c r="O10" s="111">
        <f t="shared" si="1"/>
        <v>0</v>
      </c>
      <c r="P10" s="104" t="s">
        <v>15</v>
      </c>
    </row>
    <row r="11" spans="1:16" ht="14.25" customHeight="1" thickBot="1" x14ac:dyDescent="0.3">
      <c r="B11" s="46" t="s">
        <v>70</v>
      </c>
      <c r="C11" s="29">
        <v>0.47500000000000003</v>
      </c>
      <c r="D11" s="29">
        <v>0.51666666666666672</v>
      </c>
      <c r="E11" s="103">
        <f t="shared" si="2"/>
        <v>60.000000000000028</v>
      </c>
      <c r="F11" s="119">
        <v>4</v>
      </c>
      <c r="G11" s="107">
        <f t="shared" si="3"/>
        <v>64.000000000000028</v>
      </c>
      <c r="H11" s="83"/>
      <c r="J11" s="12"/>
      <c r="K11" s="29"/>
      <c r="L11" s="29"/>
      <c r="M11" s="103">
        <f t="shared" si="0"/>
        <v>0</v>
      </c>
      <c r="N11" s="115"/>
      <c r="O11" s="112">
        <f t="shared" si="1"/>
        <v>0</v>
      </c>
      <c r="P11" s="118"/>
    </row>
    <row r="12" spans="1:16" ht="14.25" customHeight="1" x14ac:dyDescent="0.25">
      <c r="B12" s="46" t="s">
        <v>71</v>
      </c>
      <c r="C12" s="29">
        <v>0.51944444444444449</v>
      </c>
      <c r="D12" s="29">
        <v>0.5625</v>
      </c>
      <c r="E12" s="103">
        <f t="shared" si="2"/>
        <v>61.999999999999943</v>
      </c>
      <c r="F12" s="119">
        <v>4</v>
      </c>
      <c r="G12" s="107">
        <f t="shared" si="3"/>
        <v>65.999999999999943</v>
      </c>
      <c r="H12" s="84"/>
      <c r="J12" s="12"/>
      <c r="K12" s="29"/>
      <c r="L12" s="29"/>
      <c r="M12" s="103">
        <f t="shared" si="0"/>
        <v>0</v>
      </c>
      <c r="N12" s="115"/>
      <c r="O12" s="111">
        <f t="shared" si="1"/>
        <v>0</v>
      </c>
      <c r="P12" s="83"/>
    </row>
    <row r="13" spans="1:16" ht="14.25" customHeight="1" thickBot="1" x14ac:dyDescent="0.3">
      <c r="B13" s="46" t="s">
        <v>72</v>
      </c>
      <c r="C13" s="29">
        <v>0.56527777777777777</v>
      </c>
      <c r="D13" s="29">
        <v>0.60763888888888895</v>
      </c>
      <c r="E13" s="103">
        <f t="shared" si="2"/>
        <v>61.000000000000099</v>
      </c>
      <c r="F13" s="119">
        <v>0</v>
      </c>
      <c r="G13" s="107">
        <f t="shared" si="3"/>
        <v>61.000000000000099</v>
      </c>
      <c r="H13" s="84"/>
      <c r="J13" s="12"/>
      <c r="K13" s="29"/>
      <c r="L13" s="29"/>
      <c r="M13" s="103">
        <f t="shared" si="0"/>
        <v>0</v>
      </c>
      <c r="N13" s="116"/>
      <c r="O13" s="113">
        <f t="shared" si="1"/>
        <v>0</v>
      </c>
      <c r="P13" s="83"/>
    </row>
    <row r="14" spans="1:16" ht="14.25" customHeight="1" thickBot="1" x14ac:dyDescent="0.3">
      <c r="B14" s="46"/>
      <c r="C14" s="29"/>
      <c r="D14" s="29"/>
      <c r="E14" s="103">
        <f t="shared" si="2"/>
        <v>0</v>
      </c>
      <c r="F14" s="119"/>
      <c r="G14" s="107">
        <f t="shared" si="3"/>
        <v>0</v>
      </c>
      <c r="H14" s="83"/>
      <c r="J14" s="30"/>
      <c r="K14" s="31"/>
      <c r="L14" s="31"/>
      <c r="M14" s="32"/>
      <c r="N14" s="8" t="s">
        <v>25</v>
      </c>
      <c r="O14" s="117"/>
      <c r="P14" s="105"/>
    </row>
    <row r="15" spans="1:16" ht="14.25" customHeight="1" thickBot="1" x14ac:dyDescent="0.3">
      <c r="B15" s="46"/>
      <c r="C15" s="29"/>
      <c r="D15" s="29"/>
      <c r="E15" s="103">
        <f t="shared" si="2"/>
        <v>0</v>
      </c>
      <c r="F15" s="120"/>
      <c r="G15" s="109">
        <f t="shared" si="3"/>
        <v>0</v>
      </c>
      <c r="H15" s="85" t="s">
        <v>17</v>
      </c>
      <c r="J15" s="30"/>
      <c r="K15" s="18"/>
      <c r="L15" s="18"/>
      <c r="M15" s="9"/>
      <c r="N15" s="8" t="s">
        <v>26</v>
      </c>
      <c r="O15" s="106">
        <f>SUM(O7+O8+O9+O10+O11+O12+O13)-O14</f>
        <v>0</v>
      </c>
      <c r="P15" s="82" t="s">
        <v>16</v>
      </c>
    </row>
    <row r="16" spans="1:16" ht="14.25" customHeight="1" thickBot="1" x14ac:dyDescent="0.3">
      <c r="B16" s="30"/>
      <c r="C16" s="31"/>
      <c r="D16" s="31"/>
      <c r="E16" s="32"/>
      <c r="F16" s="8" t="s">
        <v>25</v>
      </c>
      <c r="G16" s="121">
        <v>30</v>
      </c>
      <c r="H16" s="105"/>
      <c r="J16" s="33"/>
      <c r="K16" s="34"/>
      <c r="L16" s="34"/>
      <c r="M16" s="10"/>
      <c r="N16" s="11" t="s">
        <v>18</v>
      </c>
      <c r="O16" s="35">
        <f>ROUND(O15/60,2)</f>
        <v>0</v>
      </c>
      <c r="P16" s="86">
        <f>ROUND(P11*O16,2)</f>
        <v>0</v>
      </c>
    </row>
    <row r="17" spans="2:35" ht="14.25" customHeight="1" thickTop="1" x14ac:dyDescent="0.25">
      <c r="B17" s="30"/>
      <c r="C17" s="18"/>
      <c r="D17" s="18"/>
      <c r="E17" s="9"/>
      <c r="F17" s="8" t="s">
        <v>26</v>
      </c>
      <c r="G17" s="106">
        <f>SUM(G7+G8+G9+G10+G11+G12+G13+G14+G15)-G16</f>
        <v>379.99999999999994</v>
      </c>
      <c r="H17" s="82" t="s">
        <v>16</v>
      </c>
      <c r="J17" s="501" t="s">
        <v>22</v>
      </c>
      <c r="K17" s="502"/>
      <c r="L17" s="503"/>
      <c r="M17" s="502"/>
      <c r="N17" s="502"/>
      <c r="O17" s="502"/>
      <c r="P17" s="507"/>
    </row>
    <row r="18" spans="2:35" ht="25.5" thickBot="1" x14ac:dyDescent="0.3">
      <c r="B18" s="33"/>
      <c r="C18" s="34"/>
      <c r="D18" s="34"/>
      <c r="E18" s="10"/>
      <c r="F18" s="11" t="s">
        <v>18</v>
      </c>
      <c r="G18" s="35">
        <f>ROUND(G17/60,2)</f>
        <v>6.33</v>
      </c>
      <c r="H18" s="86">
        <f>ROUND(H10*G18,2)</f>
        <v>1082.43</v>
      </c>
      <c r="J18" s="50" t="s">
        <v>6</v>
      </c>
      <c r="K18" s="50" t="s">
        <v>7</v>
      </c>
      <c r="L18" s="50" t="s">
        <v>8</v>
      </c>
      <c r="M18" s="50" t="s">
        <v>9</v>
      </c>
      <c r="N18" s="110" t="s">
        <v>62</v>
      </c>
      <c r="O18" s="50" t="s">
        <v>10</v>
      </c>
      <c r="P18" s="80"/>
    </row>
    <row r="19" spans="2:35" ht="14.25" customHeight="1" thickTop="1" x14ac:dyDescent="0.25">
      <c r="B19" s="501" t="s">
        <v>23</v>
      </c>
      <c r="C19" s="502"/>
      <c r="D19" s="503" t="s">
        <v>203</v>
      </c>
      <c r="E19" s="502"/>
      <c r="F19" s="502"/>
      <c r="G19" s="502"/>
      <c r="H19" s="507"/>
      <c r="J19" s="46"/>
      <c r="K19" s="29"/>
      <c r="L19" s="7"/>
      <c r="M19" s="103">
        <f>(L19-K19)*1440</f>
        <v>0</v>
      </c>
      <c r="N19" s="114"/>
      <c r="O19" s="111">
        <f t="shared" ref="O19:O25" si="4">N19+M19</f>
        <v>0</v>
      </c>
      <c r="P19" s="81" t="s">
        <v>11</v>
      </c>
    </row>
    <row r="20" spans="2:35" ht="22.5" customHeight="1" thickBot="1" x14ac:dyDescent="0.3">
      <c r="B20" s="50" t="s">
        <v>6</v>
      </c>
      <c r="C20" s="50" t="s">
        <v>7</v>
      </c>
      <c r="D20" s="50" t="s">
        <v>8</v>
      </c>
      <c r="E20" s="50" t="s">
        <v>9</v>
      </c>
      <c r="F20" s="110" t="s">
        <v>62</v>
      </c>
      <c r="G20" s="50" t="s">
        <v>10</v>
      </c>
      <c r="H20" s="80"/>
      <c r="J20" s="46"/>
      <c r="K20" s="29"/>
      <c r="L20" s="29"/>
      <c r="M20" s="103">
        <f t="shared" ref="M20:M21" si="5">(L20-K20)*1440</f>
        <v>0</v>
      </c>
      <c r="N20" s="115"/>
      <c r="O20" s="111">
        <f t="shared" si="4"/>
        <v>0</v>
      </c>
      <c r="P20" s="81" t="s">
        <v>13</v>
      </c>
      <c r="AC20" s="17"/>
      <c r="AD20" s="17"/>
      <c r="AE20" s="17"/>
      <c r="AF20" s="17"/>
      <c r="AG20" s="17"/>
      <c r="AH20" s="17"/>
      <c r="AI20" s="17"/>
    </row>
    <row r="21" spans="2:35" ht="14.25" customHeight="1" x14ac:dyDescent="0.25">
      <c r="B21" s="46" t="s">
        <v>111</v>
      </c>
      <c r="C21" s="29">
        <v>0.32291666666666669</v>
      </c>
      <c r="D21" s="7">
        <v>0.36458333333333331</v>
      </c>
      <c r="E21" s="103">
        <f>(D21-C21)*1440</f>
        <v>59.999999999999943</v>
      </c>
      <c r="F21" s="114">
        <v>5</v>
      </c>
      <c r="G21" s="111">
        <f>F21+E21</f>
        <v>64.999999999999943</v>
      </c>
      <c r="H21" s="81" t="s">
        <v>11</v>
      </c>
      <c r="J21" s="46"/>
      <c r="K21" s="29"/>
      <c r="L21" s="29"/>
      <c r="M21" s="103">
        <f t="shared" si="5"/>
        <v>0</v>
      </c>
      <c r="N21" s="115"/>
      <c r="O21" s="111">
        <f t="shared" si="4"/>
        <v>0</v>
      </c>
      <c r="P21" s="81" t="s">
        <v>61</v>
      </c>
      <c r="AC21" s="65"/>
      <c r="AD21" s="65"/>
      <c r="AE21" s="65"/>
      <c r="AF21" s="65"/>
      <c r="AG21" s="65"/>
      <c r="AH21" s="65"/>
      <c r="AI21" s="66"/>
    </row>
    <row r="22" spans="2:35" ht="14.25" customHeight="1" thickBot="1" x14ac:dyDescent="0.3">
      <c r="B22" s="46" t="s">
        <v>112</v>
      </c>
      <c r="C22" s="29">
        <v>0.36805555555555558</v>
      </c>
      <c r="D22" s="29">
        <v>0.40972222222222227</v>
      </c>
      <c r="E22" s="103">
        <f t="shared" ref="E22:E23" si="6">(D22-C22)*1440</f>
        <v>60.000000000000028</v>
      </c>
      <c r="F22" s="115">
        <v>5</v>
      </c>
      <c r="G22" s="111">
        <f t="shared" ref="G22:G27" si="7">F22+E22</f>
        <v>65.000000000000028</v>
      </c>
      <c r="H22" s="81" t="s">
        <v>13</v>
      </c>
      <c r="J22" s="46"/>
      <c r="K22" s="29"/>
      <c r="L22" s="29"/>
      <c r="M22" s="103">
        <f t="shared" ref="M22:M25" si="8">(L22-K22)*1440</f>
        <v>0</v>
      </c>
      <c r="N22" s="115"/>
      <c r="O22" s="111">
        <f t="shared" si="4"/>
        <v>0</v>
      </c>
      <c r="P22" s="104" t="s">
        <v>15</v>
      </c>
      <c r="AC22" s="67"/>
      <c r="AD22" s="68"/>
      <c r="AE22" s="68"/>
      <c r="AF22" s="69"/>
      <c r="AG22" s="69"/>
      <c r="AH22" s="69"/>
      <c r="AI22" s="70"/>
    </row>
    <row r="23" spans="2:35" ht="14.25" customHeight="1" thickBot="1" x14ac:dyDescent="0.3">
      <c r="B23" s="46" t="s">
        <v>113</v>
      </c>
      <c r="C23" s="29">
        <v>0.41319444444444442</v>
      </c>
      <c r="D23" s="29">
        <v>0.4548611111111111</v>
      </c>
      <c r="E23" s="103">
        <f t="shared" si="6"/>
        <v>60.000000000000028</v>
      </c>
      <c r="F23" s="115">
        <v>0</v>
      </c>
      <c r="G23" s="111">
        <f t="shared" si="7"/>
        <v>60.000000000000028</v>
      </c>
      <c r="H23" s="81" t="s">
        <v>58</v>
      </c>
      <c r="J23" s="46"/>
      <c r="K23" s="29"/>
      <c r="L23" s="29"/>
      <c r="M23" s="103">
        <f t="shared" si="8"/>
        <v>0</v>
      </c>
      <c r="N23" s="115"/>
      <c r="O23" s="112">
        <f t="shared" si="4"/>
        <v>0</v>
      </c>
      <c r="P23" s="118"/>
      <c r="AC23" s="71"/>
      <c r="AD23" s="68"/>
      <c r="AE23" s="68"/>
      <c r="AF23" s="69"/>
      <c r="AG23" s="69"/>
      <c r="AH23" s="69"/>
      <c r="AI23" s="70"/>
    </row>
    <row r="24" spans="2:35" ht="14.25" customHeight="1" thickBot="1" x14ac:dyDescent="0.3">
      <c r="B24" s="46"/>
      <c r="C24" s="29"/>
      <c r="D24" s="29"/>
      <c r="E24" s="103">
        <f t="shared" ref="E24:E27" si="9">(D24-C24)*1440</f>
        <v>0</v>
      </c>
      <c r="F24" s="115"/>
      <c r="G24" s="111">
        <f t="shared" si="7"/>
        <v>0</v>
      </c>
      <c r="H24" s="104" t="s">
        <v>15</v>
      </c>
      <c r="J24" s="46"/>
      <c r="K24" s="29"/>
      <c r="L24" s="29"/>
      <c r="M24" s="103">
        <f t="shared" si="8"/>
        <v>0</v>
      </c>
      <c r="N24" s="115"/>
      <c r="O24" s="111">
        <f t="shared" si="4"/>
        <v>0</v>
      </c>
      <c r="P24" s="83"/>
      <c r="AC24" s="71"/>
      <c r="AD24" s="68"/>
      <c r="AE24" s="68"/>
      <c r="AF24" s="69"/>
      <c r="AG24" s="69"/>
      <c r="AH24" s="69"/>
      <c r="AI24" s="70"/>
    </row>
    <row r="25" spans="2:35" ht="14.25" customHeight="1" thickBot="1" x14ac:dyDescent="0.3">
      <c r="B25" s="46"/>
      <c r="C25" s="29"/>
      <c r="D25" s="29"/>
      <c r="E25" s="103">
        <f t="shared" si="9"/>
        <v>0</v>
      </c>
      <c r="F25" s="115"/>
      <c r="G25" s="112">
        <f t="shared" si="7"/>
        <v>0</v>
      </c>
      <c r="H25" s="118">
        <v>3</v>
      </c>
      <c r="J25" s="46"/>
      <c r="K25" s="29"/>
      <c r="L25" s="29"/>
      <c r="M25" s="103">
        <f t="shared" si="8"/>
        <v>0</v>
      </c>
      <c r="N25" s="116"/>
      <c r="O25" s="113">
        <f t="shared" si="4"/>
        <v>0</v>
      </c>
      <c r="P25" s="83"/>
      <c r="AC25" s="36"/>
      <c r="AD25" s="68"/>
      <c r="AE25" s="68"/>
      <c r="AF25" s="69"/>
      <c r="AG25" s="69"/>
      <c r="AH25" s="69"/>
      <c r="AI25" s="70"/>
    </row>
    <row r="26" spans="2:35" ht="14.25" customHeight="1" thickBot="1" x14ac:dyDescent="0.3">
      <c r="B26" s="46"/>
      <c r="C26" s="29"/>
      <c r="D26" s="29"/>
      <c r="E26" s="103">
        <f t="shared" si="9"/>
        <v>0</v>
      </c>
      <c r="F26" s="115"/>
      <c r="G26" s="111">
        <f t="shared" si="7"/>
        <v>0</v>
      </c>
      <c r="H26" s="83"/>
      <c r="J26" s="30"/>
      <c r="K26" s="31"/>
      <c r="L26" s="31"/>
      <c r="M26" s="32"/>
      <c r="N26" s="8" t="s">
        <v>25</v>
      </c>
      <c r="O26" s="117"/>
      <c r="P26" s="105"/>
      <c r="AC26" s="36"/>
      <c r="AD26" s="68"/>
      <c r="AE26" s="68"/>
      <c r="AF26" s="69"/>
      <c r="AG26" s="69"/>
      <c r="AH26" s="69"/>
      <c r="AI26" s="70"/>
    </row>
    <row r="27" spans="2:35" ht="14.25" customHeight="1" thickBot="1" x14ac:dyDescent="0.3">
      <c r="B27" s="46"/>
      <c r="C27" s="29"/>
      <c r="D27" s="29"/>
      <c r="E27" s="103">
        <f t="shared" si="9"/>
        <v>0</v>
      </c>
      <c r="F27" s="116"/>
      <c r="G27" s="113">
        <f t="shared" si="7"/>
        <v>0</v>
      </c>
      <c r="H27" s="83"/>
      <c r="J27" s="30"/>
      <c r="K27" s="18"/>
      <c r="L27" s="18"/>
      <c r="M27" s="9"/>
      <c r="N27" s="8" t="s">
        <v>26</v>
      </c>
      <c r="O27" s="106">
        <f>SUM(O19+O20+O21+O22+O23+O24+O25)-O26</f>
        <v>0</v>
      </c>
      <c r="P27" s="82" t="s">
        <v>16</v>
      </c>
      <c r="AC27" s="36"/>
      <c r="AD27" s="36"/>
      <c r="AE27" s="36"/>
      <c r="AF27" s="36"/>
      <c r="AG27" s="72"/>
      <c r="AH27" s="73"/>
      <c r="AI27" s="70"/>
    </row>
    <row r="28" spans="2:35" ht="14.25" customHeight="1" thickBot="1" x14ac:dyDescent="0.3">
      <c r="B28" s="30"/>
      <c r="C28" s="31"/>
      <c r="D28" s="31"/>
      <c r="E28" s="32"/>
      <c r="F28" s="8" t="s">
        <v>25</v>
      </c>
      <c r="G28" s="117">
        <v>0</v>
      </c>
      <c r="H28" s="105"/>
      <c r="J28" s="33"/>
      <c r="K28" s="34"/>
      <c r="L28" s="34"/>
      <c r="M28" s="10"/>
      <c r="N28" s="11" t="s">
        <v>18</v>
      </c>
      <c r="O28" s="35">
        <f>ROUND(O27/60,2)</f>
        <v>0</v>
      </c>
      <c r="P28" s="86">
        <f>ROUND(P23*O28,2)</f>
        <v>0</v>
      </c>
      <c r="AC28" s="36"/>
      <c r="AD28" s="36"/>
      <c r="AE28" s="36"/>
      <c r="AF28" s="36"/>
      <c r="AG28" s="72"/>
      <c r="AH28" s="38"/>
      <c r="AI28" s="74"/>
    </row>
    <row r="29" spans="2:35" ht="14.25" customHeight="1" x14ac:dyDescent="0.25">
      <c r="B29" s="30"/>
      <c r="C29" s="18"/>
      <c r="D29" s="18"/>
      <c r="E29" s="9"/>
      <c r="F29" s="8" t="s">
        <v>26</v>
      </c>
      <c r="G29" s="106">
        <f>SUM(G21+G22+G23+G24+G25+G26+G27)-G28</f>
        <v>190</v>
      </c>
      <c r="H29" s="82" t="s">
        <v>16</v>
      </c>
      <c r="J29" s="13"/>
    </row>
    <row r="30" spans="2:35" ht="14.25" customHeight="1" thickBot="1" x14ac:dyDescent="0.3">
      <c r="B30" s="33"/>
      <c r="C30" s="34"/>
      <c r="D30" s="34"/>
      <c r="E30" s="10"/>
      <c r="F30" s="11" t="s">
        <v>18</v>
      </c>
      <c r="G30" s="35">
        <f>ROUND(G29/60,2)</f>
        <v>3.17</v>
      </c>
      <c r="H30" s="86">
        <f>ROUND(H25*G30,2)</f>
        <v>9.51</v>
      </c>
      <c r="J30" s="13"/>
      <c r="Q30" s="506"/>
      <c r="R30" s="506"/>
    </row>
    <row r="31" spans="2:35" ht="14.25" customHeight="1" thickTop="1" x14ac:dyDescent="0.25">
      <c r="B31" s="501" t="s">
        <v>24</v>
      </c>
      <c r="C31" s="502"/>
      <c r="D31" s="503" t="s">
        <v>159</v>
      </c>
      <c r="E31" s="502"/>
      <c r="F31" s="502"/>
      <c r="G31" s="502"/>
      <c r="H31" s="507"/>
      <c r="L31" s="508" t="s">
        <v>19</v>
      </c>
      <c r="M31" s="509"/>
      <c r="N31" s="509"/>
      <c r="O31" s="509"/>
      <c r="P31" s="510"/>
      <c r="Q31" s="506"/>
      <c r="R31" s="506"/>
    </row>
    <row r="32" spans="2:35" ht="25.5" thickBot="1" x14ac:dyDescent="0.3">
      <c r="B32" s="50" t="s">
        <v>6</v>
      </c>
      <c r="C32" s="50" t="s">
        <v>7</v>
      </c>
      <c r="D32" s="50" t="s">
        <v>8</v>
      </c>
      <c r="E32" s="50" t="s">
        <v>9</v>
      </c>
      <c r="F32" s="110" t="s">
        <v>62</v>
      </c>
      <c r="G32" s="50" t="s">
        <v>10</v>
      </c>
      <c r="H32" s="80"/>
      <c r="L32" s="491" t="s">
        <v>4</v>
      </c>
      <c r="M32" s="492"/>
      <c r="N32" s="492"/>
      <c r="O32" s="493"/>
      <c r="P32" s="232">
        <f>H18</f>
        <v>1082.43</v>
      </c>
      <c r="Q32" s="36"/>
      <c r="R32" s="37"/>
    </row>
    <row r="33" spans="2:20" ht="18.75" customHeight="1" x14ac:dyDescent="0.25">
      <c r="B33" s="46" t="s">
        <v>75</v>
      </c>
      <c r="C33" s="29">
        <v>0.32291666666666669</v>
      </c>
      <c r="D33" s="7">
        <v>0.36458333333333331</v>
      </c>
      <c r="E33" s="103">
        <f>(D33-C33)*1440</f>
        <v>59.999999999999943</v>
      </c>
      <c r="F33" s="114">
        <v>5</v>
      </c>
      <c r="G33" s="111">
        <f>F33+E33</f>
        <v>64.999999999999943</v>
      </c>
      <c r="H33" s="81" t="s">
        <v>11</v>
      </c>
      <c r="K33" s="571" t="s">
        <v>178</v>
      </c>
      <c r="L33" s="494" t="s">
        <v>155</v>
      </c>
      <c r="M33" s="495"/>
      <c r="N33" s="495"/>
      <c r="O33" s="496"/>
      <c r="P33" s="232">
        <f>H30</f>
        <v>9.51</v>
      </c>
      <c r="Q33" s="36"/>
      <c r="R33" s="37"/>
    </row>
    <row r="34" spans="2:20" ht="14.25" customHeight="1" x14ac:dyDescent="0.25">
      <c r="B34" s="46" t="s">
        <v>76</v>
      </c>
      <c r="C34" s="29">
        <v>0.36805555555555558</v>
      </c>
      <c r="D34" s="29">
        <v>0.40972222222222227</v>
      </c>
      <c r="E34" s="103">
        <f t="shared" ref="E34:E36" si="10">(D34-C34)*1440</f>
        <v>60.000000000000028</v>
      </c>
      <c r="F34" s="115">
        <v>0</v>
      </c>
      <c r="G34" s="111">
        <f t="shared" ref="G34:G39" si="11">F34+E34</f>
        <v>60.000000000000028</v>
      </c>
      <c r="H34" s="81" t="s">
        <v>13</v>
      </c>
      <c r="K34" s="571"/>
      <c r="L34" s="494" t="s">
        <v>152</v>
      </c>
      <c r="M34" s="495"/>
      <c r="N34" s="495"/>
      <c r="O34" s="496"/>
      <c r="P34" s="232">
        <f>H42</f>
        <v>13</v>
      </c>
      <c r="Q34" s="36"/>
      <c r="R34" s="37"/>
    </row>
    <row r="35" spans="2:20" ht="14.25" customHeight="1" x14ac:dyDescent="0.25">
      <c r="B35" s="46" t="s">
        <v>78</v>
      </c>
      <c r="C35" s="29">
        <v>0.40972222222222227</v>
      </c>
      <c r="D35" s="29">
        <v>0.41666666666666669</v>
      </c>
      <c r="E35" s="103">
        <f t="shared" si="10"/>
        <v>9.9999999999999645</v>
      </c>
      <c r="F35" s="115">
        <v>0</v>
      </c>
      <c r="G35" s="111">
        <f t="shared" si="11"/>
        <v>9.9999999999999645</v>
      </c>
      <c r="H35" s="81" t="s">
        <v>59</v>
      </c>
      <c r="J35" s="497"/>
      <c r="K35" s="571"/>
      <c r="L35" s="494" t="s">
        <v>153</v>
      </c>
      <c r="M35" s="495"/>
      <c r="N35" s="495"/>
      <c r="O35" s="496"/>
      <c r="P35" s="232">
        <f>P16</f>
        <v>0</v>
      </c>
      <c r="Q35" s="36"/>
      <c r="R35" s="37"/>
    </row>
    <row r="36" spans="2:20" ht="14.25" customHeight="1" thickBot="1" x14ac:dyDescent="0.3">
      <c r="B36" s="46" t="s">
        <v>77</v>
      </c>
      <c r="C36" s="29">
        <v>0.41666666666666669</v>
      </c>
      <c r="D36" s="29">
        <v>0.45833333333333331</v>
      </c>
      <c r="E36" s="103">
        <f t="shared" si="10"/>
        <v>59.999999999999943</v>
      </c>
      <c r="F36" s="115">
        <v>0</v>
      </c>
      <c r="G36" s="111">
        <f t="shared" si="11"/>
        <v>59.999999999999943</v>
      </c>
      <c r="H36" s="104" t="s">
        <v>15</v>
      </c>
      <c r="J36" s="498"/>
      <c r="K36" s="571"/>
      <c r="L36" s="494" t="s">
        <v>154</v>
      </c>
      <c r="M36" s="495"/>
      <c r="N36" s="495"/>
      <c r="O36" s="496"/>
      <c r="P36" s="233">
        <f>P28</f>
        <v>0</v>
      </c>
      <c r="Q36" s="38"/>
      <c r="R36" s="37"/>
    </row>
    <row r="37" spans="2:20" ht="14.25" customHeight="1" thickBot="1" x14ac:dyDescent="0.3">
      <c r="B37" s="46"/>
      <c r="C37" s="29"/>
      <c r="D37" s="29"/>
      <c r="E37" s="103">
        <f t="shared" ref="E37:E39" si="12">(D37-C37)*1440</f>
        <v>0</v>
      </c>
      <c r="F37" s="115"/>
      <c r="G37" s="112">
        <f t="shared" si="11"/>
        <v>0</v>
      </c>
      <c r="H37" s="118">
        <v>4</v>
      </c>
      <c r="J37" s="498"/>
      <c r="K37" s="571"/>
      <c r="L37" s="499" t="s">
        <v>82</v>
      </c>
      <c r="M37" s="500"/>
      <c r="N37" s="500"/>
      <c r="O37" s="500"/>
      <c r="P37" s="234">
        <v>0</v>
      </c>
      <c r="Q37" s="38"/>
      <c r="R37" s="37"/>
    </row>
    <row r="38" spans="2:20" ht="14.25" customHeight="1" x14ac:dyDescent="0.25">
      <c r="B38" s="46"/>
      <c r="C38" s="29"/>
      <c r="D38" s="29"/>
      <c r="E38" s="103">
        <f t="shared" si="12"/>
        <v>0</v>
      </c>
      <c r="F38" s="115"/>
      <c r="G38" s="111">
        <f t="shared" si="11"/>
        <v>0</v>
      </c>
      <c r="H38" s="83"/>
      <c r="J38" s="498"/>
      <c r="L38" s="227"/>
      <c r="M38" s="228"/>
      <c r="N38" s="228"/>
      <c r="O38" s="229" t="s">
        <v>117</v>
      </c>
      <c r="P38" s="235">
        <f>SUM(P32:P37)</f>
        <v>1104.94</v>
      </c>
      <c r="Q38" s="36"/>
      <c r="R38" s="37"/>
    </row>
    <row r="39" spans="2:20" ht="14.25" customHeight="1" thickBot="1" x14ac:dyDescent="0.3">
      <c r="B39" s="46"/>
      <c r="C39" s="29"/>
      <c r="D39" s="29"/>
      <c r="E39" s="103">
        <f t="shared" si="12"/>
        <v>0</v>
      </c>
      <c r="F39" s="116"/>
      <c r="G39" s="113">
        <f t="shared" si="11"/>
        <v>0</v>
      </c>
      <c r="H39" s="83"/>
      <c r="J39" s="75"/>
      <c r="L39" s="486" t="s">
        <v>138</v>
      </c>
      <c r="M39" s="487"/>
      <c r="N39" s="487"/>
      <c r="O39" s="487"/>
      <c r="P39" s="282">
        <v>15</v>
      </c>
      <c r="Q39" s="125"/>
      <c r="R39" s="123"/>
      <c r="S39" s="124"/>
      <c r="T39" s="124"/>
    </row>
    <row r="40" spans="2:20" ht="14.25" customHeight="1" thickBot="1" x14ac:dyDescent="0.3">
      <c r="B40" s="30"/>
      <c r="C40" s="31"/>
      <c r="D40" s="31"/>
      <c r="E40" s="32"/>
      <c r="F40" s="8" t="s">
        <v>25</v>
      </c>
      <c r="G40" s="117">
        <v>0</v>
      </c>
      <c r="H40" s="105"/>
      <c r="J40" s="75"/>
      <c r="L40" s="224"/>
      <c r="M40" s="225"/>
      <c r="N40" s="226"/>
      <c r="O40" s="87" t="s">
        <v>20</v>
      </c>
      <c r="P40" s="122">
        <f>SUM(P38:P39)</f>
        <v>1119.94</v>
      </c>
      <c r="Q40" s="39"/>
      <c r="R40" s="37"/>
    </row>
    <row r="41" spans="2:20" ht="14.25" customHeight="1" thickTop="1" x14ac:dyDescent="0.25">
      <c r="B41" s="30"/>
      <c r="C41" s="18"/>
      <c r="D41" s="18"/>
      <c r="E41" s="9"/>
      <c r="F41" s="8" t="s">
        <v>26</v>
      </c>
      <c r="G41" s="106">
        <f>SUM(G33+G34+G35+G36+G37+G38+G39)-G40</f>
        <v>194.99999999999989</v>
      </c>
      <c r="H41" s="82" t="s">
        <v>16</v>
      </c>
      <c r="J41" s="127"/>
      <c r="L41" s="488" t="s">
        <v>137</v>
      </c>
      <c r="M41" s="488"/>
      <c r="N41" s="488"/>
      <c r="O41" s="488"/>
      <c r="P41" s="488"/>
      <c r="Q41" s="39"/>
      <c r="R41" s="37"/>
    </row>
    <row r="42" spans="2:20" ht="14.25" customHeight="1" thickBot="1" x14ac:dyDescent="0.3">
      <c r="B42" s="33"/>
      <c r="C42" s="34"/>
      <c r="D42" s="34"/>
      <c r="E42" s="10"/>
      <c r="F42" s="11" t="s">
        <v>18</v>
      </c>
      <c r="G42" s="35">
        <f>ROUND(G41/60,2)</f>
        <v>3.25</v>
      </c>
      <c r="H42" s="86">
        <f>ROUND(H37*G42,2)</f>
        <v>13</v>
      </c>
      <c r="J42" s="127"/>
      <c r="L42" s="489"/>
      <c r="M42" s="489"/>
      <c r="N42" s="489"/>
      <c r="O42" s="489"/>
      <c r="P42" s="489"/>
      <c r="Q42" s="15"/>
      <c r="R42" s="49"/>
    </row>
    <row r="43" spans="2:20" ht="15" customHeight="1" thickTop="1" x14ac:dyDescent="0.25"/>
    <row r="44" spans="2:20" ht="15" customHeight="1" x14ac:dyDescent="0.25"/>
    <row r="45" spans="2:20" ht="15" customHeight="1" x14ac:dyDescent="0.25">
      <c r="J45" s="16"/>
    </row>
    <row r="46" spans="2:20" ht="15" customHeight="1" x14ac:dyDescent="0.25">
      <c r="J46" s="16"/>
    </row>
    <row r="47" spans="2:20" ht="15" customHeight="1" x14ac:dyDescent="0.25"/>
    <row r="48" spans="2:20" ht="15" customHeight="1" x14ac:dyDescent="0.25"/>
    <row r="49" spans="2:8" ht="15" customHeight="1" x14ac:dyDescent="0.25"/>
    <row r="50" spans="2:8" ht="15" customHeight="1" x14ac:dyDescent="0.25"/>
    <row r="51" spans="2:8" ht="15.75" customHeight="1" x14ac:dyDescent="0.25"/>
    <row r="52" spans="2:8" ht="15.75" customHeight="1" x14ac:dyDescent="0.25"/>
    <row r="53" spans="2:8" ht="12" customHeight="1" x14ac:dyDescent="0.3">
      <c r="B53" s="490"/>
      <c r="C53" s="490"/>
    </row>
    <row r="54" spans="2:8" ht="15.75" customHeight="1" x14ac:dyDescent="0.25">
      <c r="B54" s="17"/>
      <c r="C54" s="17"/>
    </row>
    <row r="55" spans="2:8" ht="15.75" customHeight="1" x14ac:dyDescent="0.25">
      <c r="C55" s="18"/>
      <c r="H55" s="5"/>
    </row>
    <row r="56" spans="2:8" ht="15.75" customHeight="1" x14ac:dyDescent="0.25">
      <c r="C56" s="18"/>
      <c r="H56" s="40"/>
    </row>
    <row r="57" spans="2:8" ht="15.75" customHeight="1" x14ac:dyDescent="0.25">
      <c r="B57" s="14"/>
      <c r="H57" s="40"/>
    </row>
    <row r="58" spans="2:8" ht="15.75" customHeight="1" x14ac:dyDescent="0.25">
      <c r="B58" s="19"/>
      <c r="C58" s="20"/>
      <c r="H58" s="40"/>
    </row>
    <row r="59" spans="2:8" ht="15.75" customHeight="1" x14ac:dyDescent="0.25">
      <c r="B59" s="20"/>
      <c r="C59" s="20"/>
      <c r="H59" s="40"/>
    </row>
    <row r="60" spans="2:8" ht="15.75" customHeight="1" x14ac:dyDescent="0.25">
      <c r="B60" s="20"/>
      <c r="C60" s="20"/>
      <c r="H60" s="40"/>
    </row>
    <row r="61" spans="2:8" x14ac:dyDescent="0.25">
      <c r="B61" s="20"/>
      <c r="C61" s="20"/>
      <c r="H61" s="40"/>
    </row>
    <row r="62" spans="2:8" x14ac:dyDescent="0.25">
      <c r="B62" s="18"/>
      <c r="C62" s="41"/>
      <c r="H62" s="40"/>
    </row>
    <row r="63" spans="2:8" x14ac:dyDescent="0.25">
      <c r="B63" s="18"/>
      <c r="C63" s="41"/>
      <c r="H63" s="42"/>
    </row>
    <row r="64" spans="2:8" x14ac:dyDescent="0.25">
      <c r="B64" s="18"/>
      <c r="C64" s="41"/>
      <c r="H64" s="42"/>
    </row>
  </sheetData>
  <sheetProtection formatCells="0" formatColumns="0" formatRows="0" insertColumns="0" insertRows="0" insertHyperlinks="0" deleteColumns="0" deleteRows="0" selectLockedCells="1" sort="0" autoFilter="0" pivotTables="0"/>
  <mergeCells count="30">
    <mergeCell ref="L39:O39"/>
    <mergeCell ref="L41:P42"/>
    <mergeCell ref="B53:C53"/>
    <mergeCell ref="L32:O32"/>
    <mergeCell ref="L33:O33"/>
    <mergeCell ref="L34:O34"/>
    <mergeCell ref="J35:J38"/>
    <mergeCell ref="L35:O35"/>
    <mergeCell ref="L36:O36"/>
    <mergeCell ref="L37:O37"/>
    <mergeCell ref="K33:K37"/>
    <mergeCell ref="B19:C19"/>
    <mergeCell ref="D19:H19"/>
    <mergeCell ref="Q30:R30"/>
    <mergeCell ref="B31:C31"/>
    <mergeCell ref="D31:H31"/>
    <mergeCell ref="L31:P31"/>
    <mergeCell ref="Q31:R31"/>
    <mergeCell ref="B4:P4"/>
    <mergeCell ref="B5:H5"/>
    <mergeCell ref="J5:K5"/>
    <mergeCell ref="L5:P5"/>
    <mergeCell ref="J17:K17"/>
    <mergeCell ref="L17:P17"/>
    <mergeCell ref="F1:J1"/>
    <mergeCell ref="M1:P1"/>
    <mergeCell ref="A2:C2"/>
    <mergeCell ref="A3:C3"/>
    <mergeCell ref="F3:J3"/>
    <mergeCell ref="M3:P3"/>
  </mergeCells>
  <pageMargins left="0.17" right="0.19" top="0.17" bottom="0.17" header="0.17" footer="0.17"/>
  <pageSetup scale="95" orientation="landscape" horizontalDpi="300" verticalDpi="300" r:id="rId1"/>
  <headerFooter>
    <oddHeader xml:space="preserve">&amp;L
&amp;R
</oddHeader>
    <oddFooter xml:space="preserve">&amp;R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T43"/>
  <sheetViews>
    <sheetView zoomScale="115" zoomScaleNormal="115" workbookViewId="0">
      <selection activeCell="J20" sqref="J20"/>
    </sheetView>
  </sheetViews>
  <sheetFormatPr defaultColWidth="9.140625" defaultRowHeight="15" x14ac:dyDescent="0.25"/>
  <cols>
    <col min="1" max="1" width="17.42578125" style="248" customWidth="1"/>
    <col min="2" max="2" width="10.5703125" style="248" customWidth="1"/>
    <col min="3" max="3" width="41.140625" style="248" customWidth="1"/>
    <col min="4" max="4" width="8.85546875" style="248" customWidth="1"/>
    <col min="5" max="5" width="10.42578125" style="248" customWidth="1"/>
    <col min="6" max="6" width="10.28515625" style="248" customWidth="1"/>
    <col min="7" max="7" width="12.85546875" style="248" customWidth="1"/>
    <col min="8" max="8" width="12.28515625" style="248" customWidth="1"/>
    <col min="9" max="9" width="10.140625" style="248" customWidth="1"/>
    <col min="10" max="10" width="9.28515625" style="248" customWidth="1"/>
    <col min="11" max="11" width="8.5703125" style="248" customWidth="1"/>
    <col min="12" max="16384" width="9.140625" style="248"/>
  </cols>
  <sheetData>
    <row r="1" spans="1:20" x14ac:dyDescent="0.25">
      <c r="A1" s="279" t="s">
        <v>83</v>
      </c>
      <c r="B1" s="275" t="s">
        <v>148</v>
      </c>
      <c r="C1" s="289" t="s">
        <v>66</v>
      </c>
      <c r="D1" s="278"/>
      <c r="E1" s="278"/>
      <c r="F1" s="277"/>
      <c r="G1" s="300" t="s">
        <v>147</v>
      </c>
      <c r="H1" s="289" t="s">
        <v>219</v>
      </c>
      <c r="I1" s="298"/>
    </row>
    <row r="2" spans="1:20" ht="36.75" x14ac:dyDescent="0.25">
      <c r="A2" s="293" t="s">
        <v>176</v>
      </c>
      <c r="B2" s="275" t="s">
        <v>36</v>
      </c>
      <c r="C2" s="274" t="s">
        <v>186</v>
      </c>
      <c r="D2" s="240"/>
      <c r="E2" s="240"/>
      <c r="F2" s="18"/>
      <c r="G2" s="44"/>
      <c r="H2" s="298"/>
      <c r="I2" s="298"/>
    </row>
    <row r="3" spans="1:20" x14ac:dyDescent="0.25">
      <c r="A3" s="294"/>
      <c r="B3" s="275"/>
      <c r="C3" s="290"/>
      <c r="D3" s="299"/>
      <c r="E3" s="299"/>
      <c r="F3" s="18"/>
      <c r="G3" s="44"/>
      <c r="H3" s="276"/>
      <c r="I3" s="276"/>
    </row>
    <row r="4" spans="1:20" ht="42.75" customHeight="1" x14ac:dyDescent="0.25">
      <c r="A4" s="294"/>
      <c r="B4" s="531" t="s">
        <v>175</v>
      </c>
      <c r="C4" s="532"/>
      <c r="D4" s="532"/>
      <c r="E4" s="532"/>
      <c r="F4" s="533"/>
      <c r="G4" s="529" t="s">
        <v>179</v>
      </c>
      <c r="H4" s="530"/>
      <c r="I4" s="273"/>
      <c r="J4" s="44"/>
      <c r="K4" s="44"/>
    </row>
    <row r="5" spans="1:20" ht="30.95" customHeight="1" x14ac:dyDescent="0.25">
      <c r="B5" s="547" t="s">
        <v>168</v>
      </c>
      <c r="C5" s="547" t="s">
        <v>146</v>
      </c>
      <c r="D5" s="534" t="s">
        <v>169</v>
      </c>
      <c r="E5" s="536" t="s">
        <v>170</v>
      </c>
      <c r="F5" s="534" t="s">
        <v>173</v>
      </c>
      <c r="G5" s="549" t="s">
        <v>174</v>
      </c>
      <c r="H5" s="551" t="s">
        <v>177</v>
      </c>
      <c r="I5" s="266"/>
      <c r="K5" s="291"/>
      <c r="L5" s="292"/>
      <c r="M5" s="292"/>
      <c r="N5" s="292"/>
      <c r="O5" s="292"/>
      <c r="P5" s="292"/>
      <c r="Q5" s="292"/>
      <c r="R5" s="292"/>
      <c r="S5" s="292"/>
      <c r="T5" s="292"/>
    </row>
    <row r="6" spans="1:20" s="271" customFormat="1" ht="47.25" customHeight="1" x14ac:dyDescent="0.25">
      <c r="B6" s="548"/>
      <c r="C6" s="548"/>
      <c r="D6" s="535"/>
      <c r="E6" s="537"/>
      <c r="F6" s="535"/>
      <c r="G6" s="550"/>
      <c r="H6" s="552"/>
      <c r="I6" s="295"/>
      <c r="J6" s="272"/>
    </row>
    <row r="7" spans="1:20" ht="14.25" customHeight="1" x14ac:dyDescent="0.25">
      <c r="A7" s="262"/>
      <c r="B7" s="265">
        <v>45523</v>
      </c>
      <c r="C7" s="270" t="s">
        <v>145</v>
      </c>
      <c r="D7" s="264" t="s">
        <v>142</v>
      </c>
      <c r="E7" s="281">
        <v>5</v>
      </c>
      <c r="F7" s="280">
        <v>1</v>
      </c>
      <c r="G7" s="304" t="s">
        <v>180</v>
      </c>
      <c r="H7" s="553"/>
      <c r="I7" s="266"/>
    </row>
    <row r="8" spans="1:20" ht="14.25" customHeight="1" x14ac:dyDescent="0.25">
      <c r="A8" s="262"/>
      <c r="B8" s="265">
        <v>45677</v>
      </c>
      <c r="C8" s="270" t="s">
        <v>144</v>
      </c>
      <c r="D8" s="264" t="s">
        <v>142</v>
      </c>
      <c r="E8" s="281">
        <v>5</v>
      </c>
      <c r="F8" s="280">
        <v>1</v>
      </c>
      <c r="G8" s="304" t="s">
        <v>180</v>
      </c>
      <c r="H8" s="554"/>
      <c r="I8" s="266"/>
    </row>
    <row r="9" spans="1:20" ht="14.25" customHeight="1" x14ac:dyDescent="0.25">
      <c r="A9" s="262"/>
      <c r="B9" s="265">
        <v>45705</v>
      </c>
      <c r="C9" s="270" t="s">
        <v>143</v>
      </c>
      <c r="D9" s="286" t="s">
        <v>141</v>
      </c>
      <c r="E9" s="281">
        <v>5</v>
      </c>
      <c r="F9" s="280">
        <v>1</v>
      </c>
      <c r="G9" s="304" t="s">
        <v>180</v>
      </c>
      <c r="H9" s="554"/>
      <c r="I9" s="266"/>
    </row>
    <row r="10" spans="1:20" ht="14.25" customHeight="1" x14ac:dyDescent="0.25">
      <c r="A10" s="262"/>
      <c r="B10" s="265"/>
      <c r="C10" s="270"/>
      <c r="D10" s="264"/>
      <c r="E10" s="281"/>
      <c r="F10" s="280"/>
      <c r="G10" s="304"/>
      <c r="H10" s="554"/>
      <c r="I10" s="266"/>
    </row>
    <row r="11" spans="1:20" ht="14.25" customHeight="1" x14ac:dyDescent="0.25">
      <c r="A11" s="262"/>
      <c r="B11" s="265"/>
      <c r="C11" s="270"/>
      <c r="D11" s="264"/>
      <c r="E11" s="281"/>
      <c r="F11" s="280"/>
      <c r="G11" s="304"/>
      <c r="H11" s="554"/>
      <c r="I11" s="266"/>
    </row>
    <row r="12" spans="1:20" ht="14.25" customHeight="1" x14ac:dyDescent="0.25">
      <c r="A12" s="262"/>
      <c r="B12" s="265"/>
      <c r="C12" s="270"/>
      <c r="D12" s="264"/>
      <c r="E12" s="281"/>
      <c r="F12" s="280"/>
      <c r="G12" s="304"/>
      <c r="H12" s="554"/>
      <c r="I12" s="266"/>
    </row>
    <row r="13" spans="1:20" ht="14.25" customHeight="1" x14ac:dyDescent="0.25">
      <c r="A13" s="262"/>
      <c r="B13" s="265"/>
      <c r="C13" s="46"/>
      <c r="D13" s="264"/>
      <c r="E13" s="281"/>
      <c r="F13" s="280"/>
      <c r="G13" s="296"/>
      <c r="H13" s="554"/>
      <c r="I13" s="266"/>
    </row>
    <row r="14" spans="1:20" ht="14.25" customHeight="1" x14ac:dyDescent="0.25">
      <c r="A14" s="262"/>
      <c r="B14" s="265"/>
      <c r="C14" s="46"/>
      <c r="D14" s="264"/>
      <c r="E14" s="281"/>
      <c r="F14" s="280"/>
      <c r="G14" s="296"/>
      <c r="H14" s="554"/>
      <c r="I14" s="266"/>
    </row>
    <row r="15" spans="1:20" ht="14.25" customHeight="1" x14ac:dyDescent="0.25">
      <c r="A15" s="262"/>
      <c r="B15" s="265"/>
      <c r="C15" s="46"/>
      <c r="D15" s="264"/>
      <c r="E15" s="281"/>
      <c r="F15" s="280"/>
      <c r="G15" s="296"/>
      <c r="H15" s="554"/>
      <c r="I15" s="266"/>
    </row>
    <row r="16" spans="1:20" ht="14.25" customHeight="1" x14ac:dyDescent="0.25">
      <c r="A16" s="262"/>
      <c r="B16" s="265"/>
      <c r="C16" s="46"/>
      <c r="D16" s="264"/>
      <c r="E16" s="281"/>
      <c r="F16" s="280"/>
      <c r="G16" s="296"/>
      <c r="H16" s="554"/>
      <c r="I16" s="266"/>
    </row>
    <row r="17" spans="1:9" ht="14.25" customHeight="1" x14ac:dyDescent="0.25">
      <c r="A17" s="262"/>
      <c r="B17" s="265"/>
      <c r="C17" s="46"/>
      <c r="D17" s="264"/>
      <c r="E17" s="281"/>
      <c r="F17" s="280"/>
      <c r="G17" s="296"/>
      <c r="H17" s="554"/>
      <c r="I17" s="266"/>
    </row>
    <row r="18" spans="1:9" ht="14.25" customHeight="1" x14ac:dyDescent="0.25">
      <c r="A18" s="262"/>
      <c r="B18" s="265"/>
      <c r="C18" s="46"/>
      <c r="D18" s="264"/>
      <c r="E18" s="281"/>
      <c r="F18" s="280"/>
      <c r="G18" s="296"/>
      <c r="H18" s="554"/>
      <c r="I18" s="266"/>
    </row>
    <row r="19" spans="1:9" ht="14.25" customHeight="1" x14ac:dyDescent="0.25">
      <c r="A19" s="262"/>
      <c r="B19" s="265"/>
      <c r="C19" s="46"/>
      <c r="D19" s="264"/>
      <c r="E19" s="281"/>
      <c r="F19" s="280"/>
      <c r="G19" s="296"/>
      <c r="H19" s="554"/>
      <c r="I19" s="266"/>
    </row>
    <row r="20" spans="1:9" ht="14.25" customHeight="1" x14ac:dyDescent="0.25">
      <c r="A20" s="262"/>
      <c r="B20" s="269"/>
      <c r="C20" s="268"/>
      <c r="D20" s="267"/>
      <c r="E20" s="281"/>
      <c r="F20" s="280"/>
      <c r="G20" s="296"/>
      <c r="H20" s="554"/>
      <c r="I20" s="266"/>
    </row>
    <row r="21" spans="1:9" ht="14.25" customHeight="1" x14ac:dyDescent="0.25">
      <c r="A21" s="262"/>
      <c r="B21" s="265"/>
      <c r="C21" s="46"/>
      <c r="D21" s="264"/>
      <c r="E21" s="281"/>
      <c r="F21" s="280"/>
      <c r="G21" s="296"/>
      <c r="H21" s="554"/>
      <c r="I21" s="266"/>
    </row>
    <row r="22" spans="1:9" ht="14.25" customHeight="1" x14ac:dyDescent="0.25">
      <c r="A22" s="262"/>
      <c r="B22" s="265"/>
      <c r="C22" s="46"/>
      <c r="D22" s="264"/>
      <c r="E22" s="281"/>
      <c r="F22" s="280"/>
      <c r="G22" s="296"/>
      <c r="H22" s="554"/>
      <c r="I22" s="266"/>
    </row>
    <row r="23" spans="1:9" ht="14.25" customHeight="1" x14ac:dyDescent="0.25">
      <c r="A23" s="262"/>
      <c r="B23" s="265"/>
      <c r="C23" s="46"/>
      <c r="D23" s="264"/>
      <c r="E23" s="281"/>
      <c r="F23" s="280"/>
      <c r="G23" s="296"/>
      <c r="H23" s="554"/>
      <c r="I23" s="266"/>
    </row>
    <row r="24" spans="1:9" ht="14.25" customHeight="1" x14ac:dyDescent="0.25">
      <c r="A24" s="262"/>
      <c r="B24" s="265"/>
      <c r="C24" s="46"/>
      <c r="D24" s="264"/>
      <c r="E24" s="281"/>
      <c r="F24" s="280"/>
      <c r="G24" s="296"/>
      <c r="H24" s="555"/>
      <c r="I24" s="266"/>
    </row>
    <row r="25" spans="1:9" ht="15" customHeight="1" x14ac:dyDescent="0.25">
      <c r="A25" s="262"/>
      <c r="B25" s="572" t="s">
        <v>140</v>
      </c>
      <c r="C25" s="573"/>
      <c r="D25" s="574"/>
      <c r="E25" s="263">
        <f>MIN(38,(SUM(E7:E24)))</f>
        <v>15</v>
      </c>
      <c r="F25" s="261"/>
      <c r="G25" s="545" t="s">
        <v>171</v>
      </c>
      <c r="H25" s="546"/>
      <c r="I25" s="297"/>
    </row>
    <row r="26" spans="1:9" s="19" customFormat="1" ht="15" customHeight="1" x14ac:dyDescent="0.2">
      <c r="A26" s="262"/>
      <c r="B26" s="575" t="s">
        <v>149</v>
      </c>
      <c r="C26" s="576"/>
      <c r="D26" s="577"/>
      <c r="E26" s="261"/>
      <c r="F26" s="260">
        <f>MIN(7,(SUM(F7:F24)))</f>
        <v>3</v>
      </c>
      <c r="G26" s="545" t="s">
        <v>172</v>
      </c>
      <c r="H26" s="546"/>
      <c r="I26" s="297"/>
    </row>
    <row r="27" spans="1:9" s="19" customFormat="1" ht="15" customHeight="1" x14ac:dyDescent="0.2">
      <c r="A27" s="257"/>
      <c r="B27" s="257"/>
      <c r="C27" s="257"/>
      <c r="D27" s="257"/>
      <c r="E27" s="257"/>
      <c r="F27" s="257"/>
      <c r="G27" s="257"/>
      <c r="H27" s="257"/>
      <c r="I27" s="256"/>
    </row>
    <row r="28" spans="1:9" x14ac:dyDescent="0.25">
      <c r="A28" s="257"/>
      <c r="B28" s="259"/>
      <c r="C28" s="257"/>
      <c r="D28" s="257"/>
      <c r="E28" s="257"/>
      <c r="F28" s="257"/>
      <c r="G28" s="257"/>
      <c r="H28" s="257"/>
      <c r="I28" s="256"/>
    </row>
    <row r="29" spans="1:9" ht="14.25" customHeight="1" x14ac:dyDescent="0.25">
      <c r="A29" s="257"/>
      <c r="B29" s="254"/>
      <c r="C29" s="257"/>
      <c r="D29" s="257"/>
      <c r="E29" s="257"/>
      <c r="F29" s="257"/>
      <c r="G29" s="257"/>
      <c r="H29" s="257"/>
      <c r="I29" s="256"/>
    </row>
    <row r="30" spans="1:9" x14ac:dyDescent="0.25">
      <c r="A30" s="257"/>
      <c r="B30" s="254"/>
      <c r="C30" s="257"/>
      <c r="D30" s="257"/>
      <c r="E30" s="257"/>
      <c r="F30" s="257"/>
      <c r="G30" s="257"/>
      <c r="H30" s="257"/>
      <c r="I30" s="256"/>
    </row>
    <row r="31" spans="1:9" ht="15.75" customHeight="1" x14ac:dyDescent="0.25">
      <c r="A31" s="257"/>
      <c r="B31" s="254"/>
      <c r="C31" s="257"/>
      <c r="D31" s="257"/>
      <c r="E31" s="257"/>
      <c r="F31" s="257"/>
      <c r="G31" s="257"/>
      <c r="H31" s="257"/>
      <c r="I31" s="256"/>
    </row>
    <row r="32" spans="1:9" x14ac:dyDescent="0.25">
      <c r="A32" s="257"/>
      <c r="B32" s="258"/>
      <c r="C32" s="257"/>
      <c r="D32" s="257"/>
      <c r="E32" s="257"/>
      <c r="F32" s="257"/>
      <c r="G32" s="257"/>
      <c r="H32" s="257"/>
      <c r="I32" s="256"/>
    </row>
    <row r="33" spans="1:11" x14ac:dyDescent="0.25">
      <c r="A33" s="257"/>
      <c r="B33" s="257"/>
      <c r="C33" s="257"/>
      <c r="D33" s="257"/>
      <c r="E33" s="257"/>
      <c r="F33" s="257"/>
      <c r="G33" s="257"/>
      <c r="H33" s="257"/>
      <c r="I33" s="256"/>
    </row>
    <row r="34" spans="1:11" ht="43.5" customHeight="1" x14ac:dyDescent="0.25">
      <c r="A34" s="284"/>
      <c r="B34" s="538"/>
      <c r="C34" s="538"/>
      <c r="D34" s="538"/>
      <c r="E34" s="538"/>
      <c r="F34" s="538"/>
      <c r="G34" s="538"/>
      <c r="H34" s="538"/>
      <c r="I34" s="538"/>
      <c r="J34" s="288"/>
      <c r="K34" s="288"/>
    </row>
    <row r="35" spans="1:11" x14ac:dyDescent="0.25">
      <c r="A35" s="250"/>
      <c r="B35" s="254"/>
      <c r="C35" s="255"/>
      <c r="D35" s="255"/>
      <c r="E35" s="255"/>
      <c r="F35" s="255"/>
      <c r="G35" s="255"/>
      <c r="H35" s="255"/>
      <c r="I35" s="255"/>
    </row>
    <row r="36" spans="1:11" x14ac:dyDescent="0.25">
      <c r="A36" s="250"/>
      <c r="B36" s="254"/>
      <c r="C36" s="255"/>
      <c r="D36" s="255"/>
      <c r="E36" s="255"/>
      <c r="F36" s="255"/>
      <c r="G36" s="255"/>
      <c r="H36" s="255"/>
      <c r="I36" s="255"/>
    </row>
    <row r="37" spans="1:11" x14ac:dyDescent="0.25">
      <c r="A37" s="250"/>
      <c r="B37" s="254"/>
      <c r="C37" s="252"/>
      <c r="D37" s="252"/>
      <c r="E37" s="252"/>
      <c r="F37" s="252"/>
      <c r="G37" s="255"/>
      <c r="H37" s="255"/>
      <c r="I37" s="255"/>
    </row>
    <row r="38" spans="1:11" x14ac:dyDescent="0.25">
      <c r="A38" s="250"/>
      <c r="B38" s="254"/>
      <c r="C38" s="252"/>
      <c r="D38" s="252"/>
      <c r="E38" s="252"/>
      <c r="F38" s="252"/>
      <c r="G38" s="253"/>
      <c r="H38" s="252"/>
      <c r="I38" s="252"/>
    </row>
    <row r="39" spans="1:11" x14ac:dyDescent="0.25">
      <c r="A39" s="250"/>
      <c r="B39" s="53"/>
      <c r="C39" s="53"/>
      <c r="D39" s="53"/>
      <c r="E39" s="53"/>
      <c r="F39" s="53"/>
      <c r="G39" s="53"/>
      <c r="H39" s="251"/>
      <c r="I39" s="251"/>
    </row>
    <row r="40" spans="1:11" x14ac:dyDescent="0.25">
      <c r="A40" s="250"/>
      <c r="B40"/>
      <c r="C40"/>
      <c r="D40"/>
      <c r="E40"/>
      <c r="F40"/>
      <c r="G40"/>
    </row>
    <row r="41" spans="1:11" x14ac:dyDescent="0.25">
      <c r="A41" s="249"/>
      <c r="B41"/>
      <c r="C41"/>
      <c r="D41"/>
      <c r="E41"/>
      <c r="F41"/>
      <c r="G41"/>
    </row>
    <row r="42" spans="1:11" x14ac:dyDescent="0.25">
      <c r="A42"/>
      <c r="B42"/>
      <c r="C42"/>
      <c r="D42"/>
      <c r="E42"/>
      <c r="F42"/>
      <c r="G42"/>
    </row>
    <row r="43" spans="1:11" x14ac:dyDescent="0.25">
      <c r="B43" s="283"/>
      <c r="C43"/>
      <c r="D43"/>
      <c r="E43"/>
      <c r="F43"/>
      <c r="G43" s="283"/>
    </row>
  </sheetData>
  <sheetProtection formatCells="0" formatColumns="0" formatRows="0" insertColumns="0" insertRows="0" insertHyperlinks="0" deleteColumns="0" deleteRows="0" selectLockedCells="1" sort="0" autoFilter="0" pivotTables="0"/>
  <mergeCells count="15">
    <mergeCell ref="B34:I34"/>
    <mergeCell ref="B4:F4"/>
    <mergeCell ref="G4:H4"/>
    <mergeCell ref="B5:B6"/>
    <mergeCell ref="C5:C6"/>
    <mergeCell ref="D5:D6"/>
    <mergeCell ref="E5:E6"/>
    <mergeCell ref="F5:F6"/>
    <mergeCell ref="G5:G6"/>
    <mergeCell ref="H5:H6"/>
    <mergeCell ref="H7:H24"/>
    <mergeCell ref="B25:D25"/>
    <mergeCell ref="G25:H25"/>
    <mergeCell ref="B26:D26"/>
    <mergeCell ref="G26:H26"/>
  </mergeCells>
  <conditionalFormatting sqref="E7:E12">
    <cfRule type="cellIs" dxfId="0" priority="1" stopIfTrue="1" operator="greaterThan">
      <formula>38</formula>
    </cfRule>
  </conditionalFormatting>
  <pageMargins left="0.25" right="0.25" top="0.75" bottom="0.75" header="0.3" footer="0.3"/>
  <pageSetup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4E77A166E01441A75B01B75B38D705" ma:contentTypeVersion="13" ma:contentTypeDescription="Create a new document." ma:contentTypeScope="" ma:versionID="7ce5ddbb112755a866136f11ec6683c7">
  <xsd:schema xmlns:xsd="http://www.w3.org/2001/XMLSchema" xmlns:xs="http://www.w3.org/2001/XMLSchema" xmlns:p="http://schemas.microsoft.com/office/2006/metadata/properties" xmlns:ns2="c00c62b6-fbfc-4c9c-86a3-28eadb6312f9" xmlns:ns3="09c04866-85cb-44b8-bcde-3bbcbe4bcb20" targetNamespace="http://schemas.microsoft.com/office/2006/metadata/properties" ma:root="true" ma:fieldsID="afdb0402eedbca8d5b6357a3340b08e6" ns2:_="" ns3:_="">
    <xsd:import namespace="c00c62b6-fbfc-4c9c-86a3-28eadb6312f9"/>
    <xsd:import namespace="09c04866-85cb-44b8-bcde-3bbcbe4bcb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0c62b6-fbfc-4c9c-86a3-28eadb631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62f7c49-0e59-4a66-b255-37388cff9fe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c04866-85cb-44b8-bcde-3bbcbe4bcb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322cefa-fb62-45c1-bc5a-ee0a03085015}" ma:internalName="TaxCatchAll" ma:showField="CatchAllData" ma:web="09c04866-85cb-44b8-bcde-3bbcbe4bc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c04866-85cb-44b8-bcde-3bbcbe4bcb20" xsi:nil="true"/>
    <lcf76f155ced4ddcb4097134ff3c332f xmlns="c00c62b6-fbfc-4c9c-86a3-28eadb6312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EFC245-250F-41F3-A8CF-84027A60FCA8}"/>
</file>

<file path=customXml/itemProps2.xml><?xml version="1.0" encoding="utf-8"?>
<ds:datastoreItem xmlns:ds="http://schemas.openxmlformats.org/officeDocument/2006/customXml" ds:itemID="{21DB5335-4C08-411D-893A-EB3104AC2133}"/>
</file>

<file path=customXml/itemProps3.xml><?xml version="1.0" encoding="utf-8"?>
<ds:datastoreItem xmlns:ds="http://schemas.openxmlformats.org/officeDocument/2006/customXml" ds:itemID="{811726E5-CA89-483F-AD7A-F094F9436B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1. Days of Instruction</vt:lpstr>
      <vt:lpstr>2. Hours of Instruction</vt:lpstr>
      <vt:lpstr>2a. Add'l Schedules</vt:lpstr>
      <vt:lpstr>3. Qual Prof Dev</vt:lpstr>
      <vt:lpstr>4. Trimester &amp; Block</vt:lpstr>
      <vt:lpstr>5a. EXAMPLE Days</vt:lpstr>
      <vt:lpstr>5b. EXAMPLE Hours</vt:lpstr>
      <vt:lpstr>5c. EXAMPLE Qual Prof Dev </vt:lpstr>
      <vt:lpstr>'1. Days of Instruction'!Print_Area</vt:lpstr>
      <vt:lpstr>'2. Hours of Instruction'!Print_Area</vt:lpstr>
      <vt:lpstr>'2a. Add''l Schedules'!Print_Area</vt:lpstr>
      <vt:lpstr>'3. Qual Prof Dev'!Print_Area</vt:lpstr>
      <vt:lpstr>'4. Trimester &amp; Block'!Print_Area</vt:lpstr>
      <vt:lpstr>'5a. EXAMPLE Days'!Print_Area</vt:lpstr>
      <vt:lpstr>'5b. EXAMPLE Hours'!Print_Area</vt:lpstr>
      <vt:lpstr>'5c. EXAMPLE Qual Prof Dev '!Print_Area</vt:lpstr>
    </vt:vector>
  </TitlesOfParts>
  <Company>Ottawa Area Intermediate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Jeff Sexton</cp:lastModifiedBy>
  <cp:lastPrinted>2023-04-21T13:54:23Z</cp:lastPrinted>
  <dcterms:created xsi:type="dcterms:W3CDTF">2008-03-17T15:16:38Z</dcterms:created>
  <dcterms:modified xsi:type="dcterms:W3CDTF">2024-04-16T16:15:41Z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0x010100154E77A166E01441A75B01B75B38D705</vt:lpwstr>
  </property>
</Properties>
</file>