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rms  LEA-PSA-ISD\24-25 Forms\"/>
    </mc:Choice>
  </mc:AlternateContent>
  <xr:revisionPtr revIDLastSave="0" documentId="13_ncr:1_{287B897B-C1E0-4C7D-B204-10326771FB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15" r:id="rId1"/>
    <sheet name="1. Weeks " sheetId="11" r:id="rId2"/>
    <sheet name="2. Hours of Instruction" sheetId="12" r:id="rId3"/>
    <sheet name="3. Qual Prof Dev ECSE HC" sheetId="17" r:id="rId4"/>
    <sheet name="4a. EXAMPLE - ECSE R55 HOURS" sheetId="16" r:id="rId5"/>
    <sheet name="4b. EXAMPLE - ECSE R62 HOURS" sheetId="14" r:id="rId6"/>
  </sheets>
  <definedNames>
    <definedName name="_xlnm.Print_Area" localSheetId="1">'1. Weeks '!$A$1:$AF$33</definedName>
    <definedName name="_xlnm.Print_Area" localSheetId="2">'2. Hours of Instruction'!$A$1:$P$42</definedName>
    <definedName name="_xlnm.Print_Area" localSheetId="3">'3. Qual Prof Dev ECSE HC'!$A$1:$G$33</definedName>
    <definedName name="_xlnm.Print_Area" localSheetId="4">'4a. EXAMPLE - ECSE R55 HOURS'!$A$1:$P$42</definedName>
    <definedName name="_xlnm.Print_Area" localSheetId="5">'4b. EXAMPLE - ECSE R62 HOURS'!$A$1:$P$42</definedName>
    <definedName name="_xlnm.Print_Area" localSheetId="0">Instructions!$A$1:$N$34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1" i="11" l="1"/>
  <c r="O35" i="14" l="1"/>
  <c r="E25" i="17"/>
  <c r="O34" i="14" s="1"/>
  <c r="O34" i="12"/>
  <c r="E33" i="14"/>
  <c r="G33" i="14"/>
  <c r="E34" i="14"/>
  <c r="G34" i="14" s="1"/>
  <c r="G35" i="14"/>
  <c r="E36" i="14"/>
  <c r="G36" i="14" s="1"/>
  <c r="E37" i="14"/>
  <c r="G37" i="14"/>
  <c r="E38" i="14"/>
  <c r="G38" i="14" s="1"/>
  <c r="E39" i="14"/>
  <c r="G39" i="14"/>
  <c r="O19" i="14"/>
  <c r="O20" i="14"/>
  <c r="M21" i="14"/>
  <c r="O21" i="14" s="1"/>
  <c r="M22" i="14"/>
  <c r="O22" i="14" s="1"/>
  <c r="M23" i="14"/>
  <c r="O23" i="14" s="1"/>
  <c r="M24" i="14"/>
  <c r="O24" i="14" s="1"/>
  <c r="M25" i="14"/>
  <c r="O25" i="14" s="1"/>
  <c r="O7" i="14"/>
  <c r="M8" i="14"/>
  <c r="O8" i="14" s="1"/>
  <c r="M9" i="14"/>
  <c r="O9" i="14" s="1"/>
  <c r="M10" i="14"/>
  <c r="O10" i="14" s="1"/>
  <c r="M11" i="14"/>
  <c r="O11" i="14" s="1"/>
  <c r="M12" i="14"/>
  <c r="O12" i="14" s="1"/>
  <c r="M13" i="14"/>
  <c r="O13" i="14" s="1"/>
  <c r="E21" i="14"/>
  <c r="G21" i="14" s="1"/>
  <c r="E22" i="14"/>
  <c r="G22" i="14" s="1"/>
  <c r="E23" i="14"/>
  <c r="G23" i="14" s="1"/>
  <c r="E24" i="14"/>
  <c r="G24" i="14" s="1"/>
  <c r="E25" i="14"/>
  <c r="G25" i="14" s="1"/>
  <c r="E26" i="14"/>
  <c r="G26" i="14" s="1"/>
  <c r="E27" i="14"/>
  <c r="G27" i="14" s="1"/>
  <c r="E7" i="14"/>
  <c r="G7" i="14" s="1"/>
  <c r="E8" i="14"/>
  <c r="G8" i="14" s="1"/>
  <c r="E9" i="14"/>
  <c r="G9" i="14"/>
  <c r="E10" i="14"/>
  <c r="G10" i="14"/>
  <c r="E11" i="14"/>
  <c r="G11" i="14"/>
  <c r="E12" i="14"/>
  <c r="G12" i="14" s="1"/>
  <c r="E13" i="14"/>
  <c r="G13" i="14"/>
  <c r="E14" i="14"/>
  <c r="G14" i="14" s="1"/>
  <c r="E15" i="14"/>
  <c r="G15" i="14" s="1"/>
  <c r="E33" i="16"/>
  <c r="G33" i="16" s="1"/>
  <c r="E34" i="16"/>
  <c r="G34" i="16" s="1"/>
  <c r="E35" i="16"/>
  <c r="G35" i="16"/>
  <c r="E36" i="16"/>
  <c r="G36" i="16"/>
  <c r="E37" i="16"/>
  <c r="G37" i="16" s="1"/>
  <c r="E38" i="16"/>
  <c r="G38" i="16"/>
  <c r="E39" i="16"/>
  <c r="G39" i="16"/>
  <c r="M7" i="16"/>
  <c r="O7" i="16" s="1"/>
  <c r="O15" i="16" s="1"/>
  <c r="O16" i="16" s="1"/>
  <c r="P16" i="16" s="1"/>
  <c r="N36" i="16" s="1"/>
  <c r="M8" i="16"/>
  <c r="O8" i="16" s="1"/>
  <c r="M9" i="16"/>
  <c r="O9" i="16"/>
  <c r="M10" i="16"/>
  <c r="O10" i="16" s="1"/>
  <c r="M11" i="16"/>
  <c r="O11" i="16"/>
  <c r="M12" i="16"/>
  <c r="O12" i="16" s="1"/>
  <c r="M13" i="16"/>
  <c r="O13" i="16" s="1"/>
  <c r="E21" i="16"/>
  <c r="G21" i="16"/>
  <c r="E22" i="16"/>
  <c r="G22" i="16"/>
  <c r="E23" i="16"/>
  <c r="G23" i="16" s="1"/>
  <c r="E24" i="16"/>
  <c r="G24" i="16" s="1"/>
  <c r="E25" i="16"/>
  <c r="G25" i="16" s="1"/>
  <c r="E26" i="16"/>
  <c r="G26" i="16" s="1"/>
  <c r="E27" i="16"/>
  <c r="G27" i="16"/>
  <c r="E7" i="16"/>
  <c r="G7" i="16"/>
  <c r="E8" i="16"/>
  <c r="G8" i="16" s="1"/>
  <c r="E9" i="16"/>
  <c r="G9" i="16"/>
  <c r="E10" i="16"/>
  <c r="G10" i="16"/>
  <c r="E11" i="16"/>
  <c r="G11" i="16" s="1"/>
  <c r="E12" i="16"/>
  <c r="G12" i="16" s="1"/>
  <c r="E13" i="16"/>
  <c r="G13" i="16"/>
  <c r="E14" i="16"/>
  <c r="G14" i="16" s="1"/>
  <c r="E15" i="16"/>
  <c r="G15" i="16"/>
  <c r="M19" i="16"/>
  <c r="O19" i="16" s="1"/>
  <c r="M20" i="16"/>
  <c r="O20" i="16" s="1"/>
  <c r="M21" i="16"/>
  <c r="O21" i="16" s="1"/>
  <c r="M22" i="16"/>
  <c r="O22" i="16" s="1"/>
  <c r="M23" i="16"/>
  <c r="O23" i="16"/>
  <c r="M24" i="16"/>
  <c r="O24" i="16"/>
  <c r="M25" i="16"/>
  <c r="O25" i="16" s="1"/>
  <c r="E39" i="12"/>
  <c r="G39" i="12"/>
  <c r="E38" i="12"/>
  <c r="G38" i="12"/>
  <c r="E37" i="12"/>
  <c r="G37" i="12" s="1"/>
  <c r="E36" i="12"/>
  <c r="G36" i="12" s="1"/>
  <c r="E35" i="12"/>
  <c r="G35" i="12"/>
  <c r="E34" i="12"/>
  <c r="G34" i="12" s="1"/>
  <c r="E33" i="12"/>
  <c r="G33" i="12"/>
  <c r="E27" i="12"/>
  <c r="G27" i="12" s="1"/>
  <c r="E26" i="12"/>
  <c r="G26" i="12" s="1"/>
  <c r="M25" i="12"/>
  <c r="O25" i="12"/>
  <c r="E25" i="12"/>
  <c r="G25" i="12"/>
  <c r="M24" i="12"/>
  <c r="O24" i="12" s="1"/>
  <c r="E24" i="12"/>
  <c r="G24" i="12" s="1"/>
  <c r="M23" i="12"/>
  <c r="O23" i="12"/>
  <c r="E23" i="12"/>
  <c r="G23" i="12" s="1"/>
  <c r="M22" i="12"/>
  <c r="O22" i="12" s="1"/>
  <c r="E22" i="12"/>
  <c r="G22" i="12" s="1"/>
  <c r="M21" i="12"/>
  <c r="O21" i="12" s="1"/>
  <c r="E21" i="12"/>
  <c r="G21" i="12"/>
  <c r="M20" i="12"/>
  <c r="O20" i="12" s="1"/>
  <c r="M19" i="12"/>
  <c r="O19" i="12"/>
  <c r="E15" i="12"/>
  <c r="G15" i="12" s="1"/>
  <c r="E14" i="12"/>
  <c r="G14" i="12"/>
  <c r="M13" i="12"/>
  <c r="O13" i="12" s="1"/>
  <c r="E13" i="12"/>
  <c r="G13" i="12"/>
  <c r="M12" i="12"/>
  <c r="O12" i="12" s="1"/>
  <c r="E12" i="12"/>
  <c r="G12" i="12" s="1"/>
  <c r="M11" i="12"/>
  <c r="O11" i="12" s="1"/>
  <c r="E11" i="12"/>
  <c r="G11" i="12" s="1"/>
  <c r="M10" i="12"/>
  <c r="O10" i="12"/>
  <c r="E10" i="12"/>
  <c r="G10" i="12" s="1"/>
  <c r="M9" i="12"/>
  <c r="O9" i="12" s="1"/>
  <c r="E9" i="12"/>
  <c r="G9" i="12"/>
  <c r="M8" i="12"/>
  <c r="O8" i="12"/>
  <c r="E8" i="12"/>
  <c r="G8" i="12" s="1"/>
  <c r="M7" i="12"/>
  <c r="O7" i="12" s="1"/>
  <c r="E7" i="12"/>
  <c r="G7" i="12"/>
  <c r="O27" i="12" l="1"/>
  <c r="O28" i="12" s="1"/>
  <c r="P28" i="12" s="1"/>
  <c r="N37" i="12" s="1"/>
  <c r="P37" i="12" s="1"/>
  <c r="G41" i="16"/>
  <c r="G42" i="16" s="1"/>
  <c r="H42" i="16" s="1"/>
  <c r="N35" i="16" s="1"/>
  <c r="P35" i="16" s="1"/>
  <c r="G29" i="14"/>
  <c r="G30" i="14" s="1"/>
  <c r="H30" i="14" s="1"/>
  <c r="N34" i="14" s="1"/>
  <c r="P34" i="14" s="1"/>
  <c r="O33" i="16"/>
  <c r="G29" i="12"/>
  <c r="G30" i="12" s="1"/>
  <c r="H30" i="12" s="1"/>
  <c r="N34" i="12" s="1"/>
  <c r="P34" i="12" s="1"/>
  <c r="O27" i="14"/>
  <c r="O28" i="14" s="1"/>
  <c r="P28" i="14" s="1"/>
  <c r="N37" i="14" s="1"/>
  <c r="O34" i="16"/>
  <c r="G41" i="12"/>
  <c r="G42" i="12" s="1"/>
  <c r="H42" i="12" s="1"/>
  <c r="N35" i="12" s="1"/>
  <c r="O15" i="12"/>
  <c r="O35" i="16"/>
  <c r="G17" i="12"/>
  <c r="G18" i="12" s="1"/>
  <c r="H18" i="12" s="1"/>
  <c r="N33" i="12" s="1"/>
  <c r="P33" i="12" s="1"/>
  <c r="O37" i="16"/>
  <c r="O37" i="12"/>
  <c r="O36" i="14"/>
  <c r="O33" i="12"/>
  <c r="O37" i="14"/>
  <c r="G17" i="14"/>
  <c r="G18" i="14" s="1"/>
  <c r="H18" i="14" s="1"/>
  <c r="N33" i="14" s="1"/>
  <c r="P33" i="14" s="1"/>
  <c r="G17" i="16"/>
  <c r="G18" i="16" s="1"/>
  <c r="H18" i="16" s="1"/>
  <c r="N33" i="16" s="1"/>
  <c r="P33" i="16" s="1"/>
  <c r="G41" i="14"/>
  <c r="G42" i="14" s="1"/>
  <c r="H42" i="14" s="1"/>
  <c r="N35" i="14" s="1"/>
  <c r="P35" i="14" s="1"/>
  <c r="G29" i="16"/>
  <c r="G30" i="16" s="1"/>
  <c r="H30" i="16" s="1"/>
  <c r="N34" i="16" s="1"/>
  <c r="P34" i="16" s="1"/>
  <c r="O15" i="14"/>
  <c r="O16" i="14" s="1"/>
  <c r="P16" i="14" s="1"/>
  <c r="N36" i="14" s="1"/>
  <c r="O16" i="12"/>
  <c r="P16" i="12" s="1"/>
  <c r="N36" i="12" s="1"/>
  <c r="O27" i="16"/>
  <c r="O28" i="16" s="1"/>
  <c r="P28" i="16" s="1"/>
  <c r="N37" i="16" s="1"/>
  <c r="P37" i="16" s="1"/>
  <c r="O36" i="16"/>
  <c r="O36" i="12"/>
  <c r="O33" i="14"/>
  <c r="O35" i="12"/>
  <c r="P37" i="14" l="1"/>
  <c r="P36" i="12"/>
  <c r="P35" i="12"/>
</calcChain>
</file>

<file path=xl/sharedStrings.xml><?xml version="1.0" encoding="utf-8"?>
<sst xmlns="http://schemas.openxmlformats.org/spreadsheetml/2006/main" count="474" uniqueCount="156">
  <si>
    <t>School District:</t>
  </si>
  <si>
    <t>Building:</t>
  </si>
  <si>
    <t>School Year:</t>
  </si>
  <si>
    <t>M</t>
  </si>
  <si>
    <t>T</t>
  </si>
  <si>
    <t>W</t>
  </si>
  <si>
    <t>F</t>
  </si>
  <si>
    <t>Hours of Instruction</t>
  </si>
  <si>
    <t>Activity</t>
  </si>
  <si>
    <t>Start Time</t>
  </si>
  <si>
    <t>End Time</t>
  </si>
  <si>
    <t>Minutes</t>
  </si>
  <si>
    <t>Total Minutes</t>
  </si>
  <si>
    <t>Number of</t>
  </si>
  <si>
    <t>Scheduled:</t>
  </si>
  <si>
    <t>this Schedule</t>
  </si>
  <si>
    <t>(from calendar)</t>
  </si>
  <si>
    <t>(Days x Daily Hrs)</t>
  </si>
  <si>
    <t>Total  Hours</t>
  </si>
  <si>
    <t>Minutes Converted to Hours</t>
  </si>
  <si>
    <t>Total Hours of Instruction for School Year</t>
  </si>
  <si>
    <t xml:space="preserve">Enter Manually - Total Minutes for Lunch </t>
  </si>
  <si>
    <r>
      <t xml:space="preserve">Total Minutes </t>
    </r>
    <r>
      <rPr>
        <sz val="8"/>
        <color indexed="8"/>
        <rFont val="Calibri"/>
        <family val="2"/>
      </rPr>
      <t>(Less Lunch )</t>
    </r>
  </si>
  <si>
    <t>No Instruction*</t>
  </si>
  <si>
    <t>Directions for Completing and Submitting:</t>
  </si>
  <si>
    <t>1.</t>
  </si>
  <si>
    <t>2.</t>
  </si>
  <si>
    <t>3.</t>
  </si>
  <si>
    <t>4.</t>
  </si>
  <si>
    <t>Passing  Time into Next Class</t>
  </si>
  <si>
    <t>Color Key - ECSE Programs</t>
  </si>
  <si>
    <t>Count Day</t>
  </si>
  <si>
    <t>Weeks</t>
  </si>
  <si>
    <t>Group 1 Day 1</t>
  </si>
  <si>
    <t>Group 2 Day 1</t>
  </si>
  <si>
    <t>Group 1 Day 2</t>
  </si>
  <si>
    <t>Group 2 Day 2</t>
  </si>
  <si>
    <t>Home Visit</t>
  </si>
  <si>
    <t>Home Visit #1</t>
  </si>
  <si>
    <t>Home Visit #2</t>
  </si>
  <si>
    <t>2x/wk</t>
  </si>
  <si>
    <t>Schedule Group 1</t>
  </si>
  <si>
    <t>Schedule Group 2</t>
  </si>
  <si>
    <t>Schedule Group 3</t>
  </si>
  <si>
    <t>FTE</t>
  </si>
  <si>
    <t>Program:</t>
  </si>
  <si>
    <t xml:space="preserve"># Weeks of Instruction </t>
  </si>
  <si>
    <t>Days Available for Instruction</t>
  </si>
  <si>
    <t>Forgiven Days &amp; Hours:</t>
  </si>
  <si>
    <t>Early Childhood Special Education:</t>
  </si>
  <si>
    <t>Tab 1.</t>
  </si>
  <si>
    <t>Tab 2.</t>
  </si>
  <si>
    <t>ECSE H/C Minimum Hours Requirement:</t>
  </si>
  <si>
    <t>Rule 340.1755 or 340.1862 Home/Community:</t>
  </si>
  <si>
    <t>Summary - Total Weeks of Instruction</t>
  </si>
  <si>
    <t>Schedule Group 4</t>
  </si>
  <si>
    <t>Schedule Group 5</t>
  </si>
  <si>
    <t xml:space="preserve">  T/Th Group</t>
  </si>
  <si>
    <t>M/W Group</t>
  </si>
  <si>
    <t>Home Visit Only (1x/wk)</t>
  </si>
  <si>
    <t>Home Visit Only (2x/wk)</t>
  </si>
  <si>
    <t>Public School District</t>
  </si>
  <si>
    <t>Early Childhood Center</t>
  </si>
  <si>
    <t>PA-45HC - ECSE Home/Community Scheduled Days and Clock Hours Of Pupil Instruction</t>
  </si>
  <si>
    <t>PA-45HC - Tab 1</t>
  </si>
  <si>
    <t>PA-45HC - Tab 2</t>
  </si>
  <si>
    <t>PA-45HC - Tab 3 EXAMPLE</t>
  </si>
  <si>
    <t>Transfer # of Weeks to Tab 2</t>
  </si>
  <si>
    <t>M-F Group</t>
  </si>
  <si>
    <t>5x/wk</t>
  </si>
  <si>
    <t>Group 1 Day 3</t>
  </si>
  <si>
    <t>Group 1 Day 4</t>
  </si>
  <si>
    <t>Group 1 Day 5</t>
  </si>
  <si>
    <t>EXAMPLE Hours of Instruction - Rule 55</t>
  </si>
  <si>
    <t>EXAMPLE Hours of Instruction - Rule 62</t>
  </si>
  <si>
    <t>72 Hours Minimum. FTE calculated on 180 Hours.</t>
  </si>
  <si>
    <t>Friday Group</t>
  </si>
  <si>
    <t>1x/wk</t>
  </si>
  <si>
    <t>Group 4</t>
  </si>
  <si>
    <t xml:space="preserve">  M - TH Group</t>
  </si>
  <si>
    <t>4x/wk</t>
  </si>
  <si>
    <t>Group 2 Day 3</t>
  </si>
  <si>
    <t>Group 2 Day 4</t>
  </si>
  <si>
    <t xml:space="preserve"> T/TH Group </t>
  </si>
  <si>
    <t>Group 3 Day 1</t>
  </si>
  <si>
    <t>Group 3 Day 2</t>
  </si>
  <si>
    <t xml:space="preserve"> T/TH Group + HV</t>
  </si>
  <si>
    <t>2x/wk (+ HV 1x/wk)</t>
  </si>
  <si>
    <t>5.</t>
  </si>
  <si>
    <r>
      <t xml:space="preserve">Hours of Instruction: </t>
    </r>
    <r>
      <rPr>
        <sz val="10"/>
        <color indexed="8"/>
        <rFont val="Calibri"/>
        <family val="2"/>
      </rPr>
      <t>Enter the planned level of service to be provided each week (in hours) for a regular week of instruction for each pupil cohort (see example tabs).</t>
    </r>
  </si>
  <si>
    <t xml:space="preserve">NOTE: Start/end times must be entered in specified format for minutes to calculate (e.g., 11:53 AM or 3:25 PM). Enter one space before AM or PM. </t>
  </si>
  <si>
    <t>Program Weeks</t>
  </si>
  <si>
    <t>Planned Hours of Service</t>
  </si>
  <si>
    <r>
      <t xml:space="preserve">ECSE Home/Community Program - R55 </t>
    </r>
    <r>
      <rPr>
        <b/>
        <sz val="11"/>
        <color rgb="FFFF0000"/>
        <rFont val="Calibri"/>
        <family val="2"/>
        <scheme val="minor"/>
      </rPr>
      <t>EXAMPLE</t>
    </r>
  </si>
  <si>
    <r>
      <t xml:space="preserve">ECSE Home/Community Program - R62 </t>
    </r>
    <r>
      <rPr>
        <b/>
        <sz val="11"/>
        <color rgb="FFFF0000"/>
        <rFont val="Calibri"/>
        <family val="2"/>
        <scheme val="minor"/>
      </rPr>
      <t>EXAMPLE</t>
    </r>
  </si>
  <si>
    <t xml:space="preserve">ECSE H/C programs do not have a minimum day requirement, but do have a minimum hour requirement. Districts may use prorated forgiven hours (equivalent to six days' worth of regular instructional hours) to "forgive" cancellations within the ECSE H/C program that were outside the control of school authorities. This forgiven time may be applied to meet the minimum hours of instruction. </t>
  </si>
  <si>
    <t>Tab 4a.</t>
  </si>
  <si>
    <t>Tab 4b.</t>
  </si>
  <si>
    <t xml:space="preserve">Tab 3. </t>
  </si>
  <si>
    <t xml:space="preserve">Tab 4c. </t>
  </si>
  <si>
    <t>EXAMPLE Qualifying Professional Development</t>
  </si>
  <si>
    <r>
      <t xml:space="preserve">Complete this form in Excel and submit completed form electronically in Excel format to auditor </t>
    </r>
    <r>
      <rPr>
        <sz val="10"/>
        <rFont val="Calibri"/>
        <family val="2"/>
        <scheme val="minor"/>
      </rPr>
      <t xml:space="preserve">by </t>
    </r>
    <r>
      <rPr>
        <u/>
        <sz val="10"/>
        <rFont val="Calibri"/>
        <family val="2"/>
        <scheme val="minor"/>
      </rPr>
      <t>August 1st.</t>
    </r>
  </si>
  <si>
    <t>If scheduled days/hours of instruction for a program change during the school year, please contact your ISD auditor to communicate those changes.</t>
  </si>
  <si>
    <t xml:space="preserve">Program cohorts/groups with the same weekly service hours may be grouped together. In the header, identify each cohort included. </t>
  </si>
  <si>
    <t>If all ECSE Home/Community programs within the district follow the same calendar, please provide one calendar tab and identify each program included.</t>
  </si>
  <si>
    <r>
      <t xml:space="preserve">Calendar Weeks of Instruction - </t>
    </r>
    <r>
      <rPr>
        <sz val="10"/>
        <color indexed="8"/>
        <rFont val="Calibri"/>
        <family val="2"/>
      </rPr>
      <t xml:space="preserve">Complete calendar using color coding. Count the number of weeks your ECSE R55/62 program is operational (i.e., weeks program staff are scheduled to be working and providing services to ECSE Home/Community pupils). </t>
    </r>
  </si>
  <si>
    <t>PA-45H/C - Tab 3</t>
  </si>
  <si>
    <t>District:</t>
  </si>
  <si>
    <t>Qualifying Professional Development R55/62</t>
  </si>
  <si>
    <t>H/C Program:</t>
  </si>
  <si>
    <t>Instructions:</t>
  </si>
  <si>
    <t>If applicable, provide information related to QPD provided to ECSE R55/62 staff. Leave this tab blank if not.</t>
  </si>
  <si>
    <t>ECSE H/C Programs do not have minimum "day" requirement, only minimum hours. QPD may be used to replace up to 6 hours of pupil instruction annually for ECSE Rule 55 or 62 programs.</t>
  </si>
  <si>
    <t xml:space="preserve">Date </t>
  </si>
  <si>
    <t>Name of Professional Development Event Applicable to ECSE H/C Program</t>
  </si>
  <si>
    <t xml:space="preserve"> QPD Provided Online or In-Person?</t>
  </si>
  <si>
    <t>Countable Hrs of QPD Provided on this Date</t>
  </si>
  <si>
    <t>QPD Days Not Applicable</t>
  </si>
  <si>
    <t>QPD</t>
  </si>
  <si>
    <t xml:space="preserve">Cohort A (identify): </t>
  </si>
  <si>
    <t xml:space="preserve">Cohort B (identify): </t>
  </si>
  <si>
    <t xml:space="preserve">Cohort C (identify): </t>
  </si>
  <si>
    <t xml:space="preserve">Cohort D (identify): </t>
  </si>
  <si>
    <t xml:space="preserve">Cohort E (identify): </t>
  </si>
  <si>
    <t xml:space="preserve">Cohort A </t>
  </si>
  <si>
    <t>Cohort B</t>
  </si>
  <si>
    <t>Cohort C</t>
  </si>
  <si>
    <t>Cohort D</t>
  </si>
  <si>
    <t>Cohort E</t>
  </si>
  <si>
    <t>If applicable, QPD will transfer from Tab 3.</t>
  </si>
  <si>
    <t>Use this form for ECSE Home/Community (R55/62) Only</t>
  </si>
  <si>
    <t xml:space="preserve">Note: For ECSE Rule 54 Classroom Programs, use traditional PA-45 form </t>
  </si>
  <si>
    <t>Complete this form if district generates FTE from a Rule 55 or 62 Early Childhood Special Education (ECSE) Home/Community program. (Use PA-45 for ECSE R54 classroom program).</t>
  </si>
  <si>
    <t>Red = State Holiday where instruction is prohibited</t>
  </si>
  <si>
    <t>Total Hours of QPD For ECSE H/C Programs (may not exceed 6.08 hours total)</t>
  </si>
  <si>
    <r>
      <t xml:space="preserve">PA-45HC </t>
    </r>
    <r>
      <rPr>
        <sz val="9"/>
        <rFont val="Calibri"/>
        <family val="2"/>
        <scheme val="minor"/>
      </rPr>
      <t>Apr 2024</t>
    </r>
  </si>
  <si>
    <t>2024-25</t>
  </si>
  <si>
    <t>Apr 2024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</si>
  <si>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</si>
  <si>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</si>
  <si>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</si>
  <si>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</si>
  <si>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</si>
  <si>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</si>
  <si>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</si>
  <si>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</si>
  <si>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</si>
  <si>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</si>
  <si>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</si>
  <si>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</si>
  <si>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 xml:space="preserve">IEP:Rule 340.1862 (age 0 - 2.5 months)
IFSP:Rule 340.1755 (age 2.6 months - 5) </t>
  </si>
  <si>
    <r>
      <t xml:space="preserve">Qualifying Professional Development: </t>
    </r>
    <r>
      <rPr>
        <sz val="10"/>
        <color theme="1"/>
        <rFont val="Calibri"/>
        <family val="2"/>
        <scheme val="minor"/>
      </rPr>
      <t>If applicable,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</t>
    </r>
    <r>
      <rPr>
        <sz val="10"/>
        <color indexed="8"/>
        <rFont val="Calibri"/>
        <family val="2"/>
      </rPr>
      <t>nter the QPD events that include your Rule 55/62 teachers (QPD may replace up to 6.08 hours of annual instruction)</t>
    </r>
  </si>
  <si>
    <t>NEW: At least 72 hours must be scheduled for all pupils, but if pupil falls below 72 hours (annual) due to non-attendance in count period, FTE may be pro-rated (based on 180 hrs).</t>
  </si>
  <si>
    <t>NEW: At least 72 hours (annual) must be scheduled for all pupils, but if a pupil falls below 72 hours (annual) due to non-attendance during the count period, FTE may be pro-rated. 
FTE pro-ration based on 180 hrs.</t>
  </si>
  <si>
    <t>This cohort FTE ineligible because pupils were not scheduled for at least 72 hours (annualized)</t>
  </si>
  <si>
    <r>
      <rPr>
        <sz val="10"/>
        <color rgb="FFFF0000"/>
        <rFont val="Calibri"/>
        <family val="2"/>
        <scheme val="minor"/>
      </rPr>
      <t>Must demonstrate at least 72 hours were scheduled for all pupils claimed.</t>
    </r>
    <r>
      <rPr>
        <sz val="10"/>
        <color theme="1"/>
        <rFont val="Calibri"/>
        <family val="2"/>
        <scheme val="minor"/>
      </rPr>
      <t xml:space="preserve"> FTE is calculated on 180 hrs. </t>
    </r>
    <r>
      <rPr>
        <sz val="10"/>
        <color rgb="FFFF0000"/>
        <rFont val="Calibri"/>
        <family val="2"/>
        <scheme val="minor"/>
      </rPr>
      <t>Pupils w/ &lt;72 Hrs (annual) due to non-attendance during count period, may pro-rate FTE.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</si>
</sst>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h:mm;@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indexed="8"/>
      <name val="Calibri"/>
      <family val="2"/>
    </font>
    <font>
      <sz val="12"/>
      <name val="Times New Roman"/>
      <family val="1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6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D4F6"/>
        <bgColor indexed="64"/>
      </patternFill>
    </fill>
    <fill>
      <patternFill patternType="gray125">
        <bgColor rgb="FFE4D4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390">
    <xf numFmtId="0" fontId="0" fillId="0" borderId="0" xfId="0"/>
    <xf numFmtId="0" fontId="9" fillId="0" borderId="0" xfId="2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8" fontId="0" fillId="0" borderId="1" xfId="0" applyNumberForma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right"/>
      <protection locked="0"/>
    </xf>
    <xf numFmtId="0" fontId="11" fillId="0" borderId="0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 vertical="justify"/>
      <protection locked="0"/>
    </xf>
    <xf numFmtId="0" fontId="14" fillId="0" borderId="0" xfId="0" applyFo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Border="1" applyProtection="1">
      <protection locked="0"/>
    </xf>
    <xf numFmtId="0" fontId="16" fillId="0" borderId="0" xfId="2" applyFont="1" applyBorder="1" applyProtection="1">
      <protection locked="0"/>
    </xf>
    <xf numFmtId="0" fontId="16" fillId="0" borderId="0" xfId="2" applyFont="1" applyProtection="1">
      <protection locked="0"/>
    </xf>
    <xf numFmtId="49" fontId="9" fillId="0" borderId="0" xfId="2" applyNumberFormat="1" applyFont="1" applyBorder="1" applyAlignment="1" applyProtection="1">
      <protection locked="0"/>
    </xf>
    <xf numFmtId="49" fontId="7" fillId="0" borderId="0" xfId="2" applyNumberFormat="1" applyFont="1" applyFill="1" applyBorder="1" applyAlignment="1" applyProtection="1">
      <protection locked="0"/>
    </xf>
    <xf numFmtId="49" fontId="17" fillId="0" borderId="0" xfId="2" applyNumberFormat="1" applyFont="1" applyBorder="1" applyAlignment="1" applyProtection="1">
      <protection locked="0"/>
    </xf>
    <xf numFmtId="49" fontId="6" fillId="0" borderId="0" xfId="2" applyNumberFormat="1" applyFont="1" applyBorder="1" applyAlignment="1" applyProtection="1">
      <alignment wrapText="1"/>
      <protection locked="0"/>
    </xf>
    <xf numFmtId="49" fontId="17" fillId="0" borderId="0" xfId="2" applyNumberFormat="1" applyFont="1" applyAlignment="1" applyProtection="1">
      <protection locked="0"/>
    </xf>
    <xf numFmtId="18" fontId="0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" fontId="0" fillId="0" borderId="4" xfId="0" applyNumberFormat="1" applyFont="1" applyBorder="1" applyAlignment="1" applyProtection="1">
      <alignment horizontal="center"/>
    </xf>
    <xf numFmtId="0" fontId="0" fillId="0" borderId="5" xfId="0" applyFont="1" applyBorder="1" applyProtection="1">
      <protection locked="0"/>
    </xf>
    <xf numFmtId="0" fontId="0" fillId="0" borderId="2" xfId="0" applyFont="1" applyBorder="1" applyProtection="1">
      <protection locked="0"/>
    </xf>
    <xf numFmtId="2" fontId="0" fillId="0" borderId="6" xfId="0" applyNumberFormat="1" applyFont="1" applyBorder="1" applyAlignment="1" applyProtection="1">
      <alignment horizontal="center"/>
    </xf>
    <xf numFmtId="0" fontId="0" fillId="0" borderId="0" xfId="0" applyFont="1" applyFill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2" fontId="0" fillId="0" borderId="0" xfId="0" applyNumberFormat="1" applyFont="1" applyBorder="1" applyProtection="1"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11" fillId="0" borderId="1" xfId="0" applyNumberFormat="1" applyFont="1" applyBorder="1" applyAlignment="1" applyProtection="1">
      <alignment horizontal="left"/>
      <protection locked="0"/>
    </xf>
    <xf numFmtId="0" fontId="18" fillId="0" borderId="0" xfId="2" applyFont="1" applyProtection="1">
      <protection locked="0"/>
    </xf>
    <xf numFmtId="0" fontId="18" fillId="0" borderId="0" xfId="2" applyFont="1" applyBorder="1" applyAlignment="1" applyProtection="1">
      <protection locked="0"/>
    </xf>
    <xf numFmtId="0" fontId="19" fillId="0" borderId="0" xfId="2" applyNumberFormat="1" applyFont="1" applyBorder="1" applyAlignment="1" applyProtection="1">
      <protection locked="0"/>
    </xf>
    <xf numFmtId="0" fontId="18" fillId="0" borderId="0" xfId="2" applyFont="1" applyBorder="1" applyAlignment="1" applyProtection="1">
      <alignment horizontal="right"/>
      <protection locked="0"/>
    </xf>
    <xf numFmtId="0" fontId="19" fillId="0" borderId="8" xfId="2" applyNumberFormat="1" applyFont="1" applyBorder="1" applyAlignment="1" applyProtection="1">
      <alignment horizontal="right"/>
      <protection locked="0"/>
    </xf>
    <xf numFmtId="0" fontId="19" fillId="0" borderId="0" xfId="2" applyNumberFormat="1" applyFont="1" applyBorder="1" applyAlignment="1" applyProtection="1">
      <alignment horizontal="right"/>
      <protection locked="0"/>
    </xf>
    <xf numFmtId="0" fontId="19" fillId="0" borderId="0" xfId="2" applyNumberFormat="1" applyFont="1" applyBorder="1" applyProtection="1">
      <protection locked="0"/>
    </xf>
    <xf numFmtId="0" fontId="19" fillId="0" borderId="8" xfId="2" applyNumberFormat="1" applyFont="1" applyBorder="1" applyProtection="1">
      <protection locked="0"/>
    </xf>
    <xf numFmtId="0" fontId="19" fillId="0" borderId="0" xfId="2" applyFont="1" applyProtection="1">
      <protection locked="0"/>
    </xf>
    <xf numFmtId="0" fontId="20" fillId="0" borderId="0" xfId="2" applyFont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 applyProtection="1">
      <alignment horizontal="center"/>
      <protection locked="0"/>
    </xf>
    <xf numFmtId="0" fontId="16" fillId="0" borderId="0" xfId="2" applyFont="1" applyFill="1" applyProtection="1">
      <protection locked="0"/>
    </xf>
    <xf numFmtId="0" fontId="16" fillId="0" borderId="0" xfId="2" applyFont="1" applyFill="1" applyBorder="1" applyProtection="1">
      <protection locked="0"/>
    </xf>
    <xf numFmtId="0" fontId="21" fillId="0" borderId="0" xfId="2" applyFont="1" applyBorder="1" applyProtection="1">
      <protection locked="0"/>
    </xf>
    <xf numFmtId="0" fontId="22" fillId="0" borderId="0" xfId="2" applyFont="1" applyProtection="1"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0" fillId="0" borderId="1" xfId="0" applyNumberFormat="1" applyFont="1" applyFill="1" applyBorder="1" applyProtection="1"/>
    <xf numFmtId="0" fontId="23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2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 applyBorder="1"/>
    <xf numFmtId="0" fontId="7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2" fillId="0" borderId="3" xfId="0" applyFont="1" applyBorder="1"/>
    <xf numFmtId="0" fontId="11" fillId="0" borderId="14" xfId="0" applyFont="1" applyBorder="1"/>
    <xf numFmtId="0" fontId="12" fillId="0" borderId="11" xfId="0" applyFont="1" applyBorder="1"/>
    <xf numFmtId="0" fontId="11" fillId="0" borderId="3" xfId="0" applyFont="1" applyBorder="1" applyAlignment="1">
      <alignment horizontal="left" indent="5"/>
    </xf>
    <xf numFmtId="0" fontId="23" fillId="0" borderId="0" xfId="0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18" fontId="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right"/>
    </xf>
    <xf numFmtId="0" fontId="3" fillId="0" borderId="0" xfId="0" applyFont="1" applyBorder="1"/>
    <xf numFmtId="49" fontId="17" fillId="0" borderId="0" xfId="2" applyNumberFormat="1" applyFont="1" applyAlignment="1" applyProtection="1"/>
    <xf numFmtId="0" fontId="25" fillId="0" borderId="9" xfId="0" applyFont="1" applyBorder="1" applyAlignment="1" applyProtection="1">
      <alignment horizontal="center" vertical="center" wrapText="1"/>
      <protection locked="0"/>
    </xf>
    <xf numFmtId="0" fontId="26" fillId="2" borderId="11" xfId="0" applyFont="1" applyFill="1" applyBorder="1" applyAlignment="1"/>
    <xf numFmtId="0" fontId="26" fillId="2" borderId="12" xfId="0" applyFont="1" applyFill="1" applyBorder="1" applyAlignment="1"/>
    <xf numFmtId="0" fontId="11" fillId="2" borderId="10" xfId="0" applyFont="1" applyFill="1" applyBorder="1"/>
    <xf numFmtId="0" fontId="14" fillId="2" borderId="11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0" xfId="0" applyFont="1" applyFill="1" applyBorder="1"/>
    <xf numFmtId="0" fontId="9" fillId="2" borderId="0" xfId="2" applyFont="1" applyFill="1" applyProtection="1">
      <protection locked="0"/>
    </xf>
    <xf numFmtId="0" fontId="0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27" fillId="2" borderId="9" xfId="0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4" fontId="7" fillId="2" borderId="6" xfId="0" applyNumberFormat="1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22" fillId="2" borderId="10" xfId="2" applyFont="1" applyFill="1" applyBorder="1" applyProtection="1">
      <protection locked="0"/>
    </xf>
    <xf numFmtId="0" fontId="19" fillId="0" borderId="2" xfId="2" applyNumberFormat="1" applyFont="1" applyBorder="1" applyProtection="1"/>
    <xf numFmtId="0" fontId="21" fillId="0" borderId="0" xfId="2" applyFont="1" applyFill="1" applyBorder="1" applyAlignment="1" applyProtection="1">
      <alignment horizontal="center"/>
      <protection locked="0"/>
    </xf>
    <xf numFmtId="0" fontId="21" fillId="0" borderId="0" xfId="2" applyFont="1" applyFill="1" applyBorder="1" applyProtection="1">
      <protection locked="0"/>
    </xf>
    <xf numFmtId="0" fontId="19" fillId="0" borderId="0" xfId="2" applyFont="1" applyFill="1" applyBorder="1" applyProtection="1">
      <protection locked="0"/>
    </xf>
    <xf numFmtId="0" fontId="19" fillId="0" borderId="0" xfId="2" applyFont="1" applyFill="1" applyBorder="1" applyAlignment="1" applyProtection="1">
      <alignment horizontal="left"/>
      <protection locked="0"/>
    </xf>
    <xf numFmtId="0" fontId="18" fillId="0" borderId="0" xfId="2" applyFont="1" applyFill="1" applyBorder="1" applyProtection="1">
      <protection locked="0"/>
    </xf>
    <xf numFmtId="0" fontId="0" fillId="0" borderId="0" xfId="0"/>
    <xf numFmtId="0" fontId="21" fillId="0" borderId="0" xfId="2" applyFont="1" applyBorder="1" applyProtection="1">
      <protection locked="0"/>
    </xf>
    <xf numFmtId="0" fontId="28" fillId="3" borderId="14" xfId="2" applyFont="1" applyFill="1" applyBorder="1" applyProtection="1">
      <protection locked="0"/>
    </xf>
    <xf numFmtId="0" fontId="28" fillId="3" borderId="17" xfId="2" applyFont="1" applyFill="1" applyBorder="1" applyProtection="1">
      <protection locked="0"/>
    </xf>
    <xf numFmtId="0" fontId="21" fillId="0" borderId="14" xfId="2" applyFont="1" applyBorder="1" applyProtection="1">
      <protection locked="0"/>
    </xf>
    <xf numFmtId="0" fontId="21" fillId="4" borderId="9" xfId="2" applyFont="1" applyFill="1" applyBorder="1" applyAlignment="1" applyProtection="1">
      <alignment horizontal="center"/>
      <protection locked="0"/>
    </xf>
    <xf numFmtId="0" fontId="21" fillId="0" borderId="1" xfId="2" applyFont="1" applyFill="1" applyBorder="1" applyAlignment="1" applyProtection="1">
      <alignment horizontal="center"/>
      <protection locked="0"/>
    </xf>
    <xf numFmtId="0" fontId="20" fillId="0" borderId="0" xfId="2" applyFont="1" applyBorder="1" applyProtection="1">
      <protection locked="0"/>
    </xf>
    <xf numFmtId="0" fontId="20" fillId="0" borderId="13" xfId="2" applyFont="1" applyBorder="1" applyProtection="1">
      <protection locked="0"/>
    </xf>
    <xf numFmtId="0" fontId="29" fillId="3" borderId="18" xfId="2" applyFont="1" applyFill="1" applyBorder="1" applyProtection="1">
      <protection locked="0"/>
    </xf>
    <xf numFmtId="0" fontId="20" fillId="0" borderId="14" xfId="2" applyFont="1" applyBorder="1" applyProtection="1">
      <protection locked="0"/>
    </xf>
    <xf numFmtId="0" fontId="20" fillId="0" borderId="17" xfId="2" applyFont="1" applyBorder="1" applyProtection="1">
      <protection locked="0"/>
    </xf>
    <xf numFmtId="0" fontId="0" fillId="0" borderId="0" xfId="0" applyFont="1" applyProtection="1">
      <protection locked="0"/>
    </xf>
    <xf numFmtId="0" fontId="16" fillId="0" borderId="0" xfId="2" applyFont="1" applyFill="1" applyBorder="1" applyProtection="1">
      <protection locked="0"/>
    </xf>
    <xf numFmtId="0" fontId="30" fillId="0" borderId="0" xfId="2" applyFont="1" applyFill="1" applyBorder="1" applyAlignment="1" applyProtection="1">
      <alignment horizontal="left"/>
      <protection locked="0"/>
    </xf>
    <xf numFmtId="0" fontId="31" fillId="0" borderId="0" xfId="2" applyFont="1" applyFill="1" applyBorder="1" applyAlignment="1" applyProtection="1">
      <protection locked="0"/>
    </xf>
    <xf numFmtId="0" fontId="28" fillId="0" borderId="0" xfId="2" applyFont="1" applyFill="1" applyBorder="1" applyAlignment="1" applyProtection="1">
      <protection locked="0"/>
    </xf>
    <xf numFmtId="0" fontId="19" fillId="0" borderId="0" xfId="2" applyFont="1" applyFill="1" applyBorder="1" applyAlignment="1" applyProtection="1">
      <alignment horizontal="right"/>
      <protection locked="0"/>
    </xf>
    <xf numFmtId="1" fontId="17" fillId="0" borderId="0" xfId="2" applyNumberFormat="1" applyFont="1" applyFill="1" applyBorder="1" applyProtection="1"/>
    <xf numFmtId="1" fontId="17" fillId="0" borderId="0" xfId="2" applyNumberFormat="1" applyFont="1" applyFill="1" applyBorder="1" applyProtection="1">
      <protection locked="0"/>
    </xf>
    <xf numFmtId="0" fontId="32" fillId="0" borderId="0" xfId="2" applyFont="1" applyFill="1" applyBorder="1" applyProtection="1">
      <protection locked="0"/>
    </xf>
    <xf numFmtId="0" fontId="30" fillId="0" borderId="0" xfId="2" applyFont="1" applyFill="1" applyBorder="1" applyAlignment="1" applyProtection="1">
      <alignment horizontal="right"/>
      <protection locked="0"/>
    </xf>
    <xf numFmtId="0" fontId="18" fillId="0" borderId="0" xfId="2" applyFont="1" applyBorder="1" applyAlignment="1" applyProtection="1">
      <alignment horizontal="right"/>
      <protection locked="0"/>
    </xf>
    <xf numFmtId="0" fontId="16" fillId="0" borderId="0" xfId="2" applyFont="1" applyFill="1" applyBorder="1" applyProtection="1">
      <protection locked="0"/>
    </xf>
    <xf numFmtId="4" fontId="0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30" fillId="0" borderId="0" xfId="2" applyFont="1" applyFill="1" applyBorder="1" applyProtection="1">
      <protection locked="0"/>
    </xf>
    <xf numFmtId="0" fontId="34" fillId="0" borderId="0" xfId="2" applyFont="1" applyFill="1" applyBorder="1" applyProtection="1">
      <protection locked="0"/>
    </xf>
    <xf numFmtId="0" fontId="34" fillId="0" borderId="0" xfId="2" applyFont="1" applyProtection="1">
      <protection locked="0"/>
    </xf>
    <xf numFmtId="0" fontId="35" fillId="0" borderId="0" xfId="2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1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49" fontId="11" fillId="0" borderId="3" xfId="0" applyNumberFormat="1" applyFont="1" applyBorder="1" applyAlignment="1">
      <alignment horizontal="right"/>
    </xf>
    <xf numFmtId="1" fontId="17" fillId="0" borderId="13" xfId="2" applyNumberFormat="1" applyFont="1" applyBorder="1" applyAlignment="1" applyProtection="1">
      <alignment horizontal="center"/>
    </xf>
    <xf numFmtId="1" fontId="0" fillId="0" borderId="7" xfId="0" applyNumberFormat="1" applyFont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27" fillId="2" borderId="16" xfId="0" applyFont="1" applyFill="1" applyBorder="1" applyAlignment="1" applyProtection="1">
      <alignment horizontal="center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1" fontId="0" fillId="0" borderId="16" xfId="0" applyNumberFormat="1" applyFont="1" applyBorder="1" applyAlignment="1" applyProtection="1">
      <alignment horizontal="center"/>
    </xf>
    <xf numFmtId="0" fontId="0" fillId="5" borderId="19" xfId="0" applyFont="1" applyFill="1" applyBorder="1" applyAlignment="1" applyProtection="1">
      <alignment horizontal="center"/>
      <protection locked="0"/>
    </xf>
    <xf numFmtId="1" fontId="7" fillId="5" borderId="19" xfId="0" applyNumberFormat="1" applyFont="1" applyFill="1" applyBorder="1" applyAlignment="1" applyProtection="1">
      <alignment horizontal="center"/>
      <protection locked="0"/>
    </xf>
    <xf numFmtId="0" fontId="0" fillId="5" borderId="20" xfId="0" applyFont="1" applyFill="1" applyBorder="1" applyAlignment="1" applyProtection="1">
      <alignment horizontal="center"/>
      <protection locked="0"/>
    </xf>
    <xf numFmtId="0" fontId="0" fillId="5" borderId="21" xfId="0" applyFont="1" applyFill="1" applyBorder="1" applyAlignment="1" applyProtection="1">
      <alignment horizontal="center"/>
      <protection locked="0"/>
    </xf>
    <xf numFmtId="0" fontId="0" fillId="5" borderId="22" xfId="0" applyFont="1" applyFill="1" applyBorder="1" applyAlignment="1" applyProtection="1">
      <alignment horizontal="center"/>
      <protection locked="0"/>
    </xf>
    <xf numFmtId="1" fontId="0" fillId="0" borderId="15" xfId="0" applyNumberFormat="1" applyFont="1" applyBorder="1" applyAlignment="1" applyProtection="1">
      <alignment horizontal="center"/>
    </xf>
    <xf numFmtId="1" fontId="0" fillId="0" borderId="8" xfId="0" applyNumberFormat="1" applyFont="1" applyBorder="1" applyAlignment="1" applyProtection="1">
      <alignment horizontal="center"/>
    </xf>
    <xf numFmtId="1" fontId="0" fillId="0" borderId="12" xfId="0" applyNumberFormat="1" applyFont="1" applyBorder="1" applyAlignment="1" applyProtection="1">
      <alignment horizontal="center"/>
    </xf>
    <xf numFmtId="0" fontId="0" fillId="5" borderId="21" xfId="0" applyNumberFormat="1" applyFont="1" applyFill="1" applyBorder="1" applyAlignment="1" applyProtection="1">
      <alignment horizontal="center"/>
      <protection locked="0"/>
    </xf>
    <xf numFmtId="0" fontId="0" fillId="5" borderId="22" xfId="0" applyNumberFormat="1" applyFont="1" applyFill="1" applyBorder="1" applyAlignment="1" applyProtection="1">
      <alignment horizontal="center"/>
      <protection locked="0"/>
    </xf>
    <xf numFmtId="0" fontId="28" fillId="3" borderId="0" xfId="2" applyFont="1" applyFill="1" applyBorder="1" applyProtection="1">
      <protection locked="0"/>
    </xf>
    <xf numFmtId="0" fontId="0" fillId="0" borderId="14" xfId="0" applyBorder="1"/>
    <xf numFmtId="0" fontId="21" fillId="6" borderId="1" xfId="2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37" fillId="0" borderId="23" xfId="2" applyFont="1" applyBorder="1" applyAlignment="1" applyProtection="1">
      <alignment horizontal="center" vertical="center"/>
      <protection locked="0"/>
    </xf>
    <xf numFmtId="0" fontId="21" fillId="3" borderId="9" xfId="2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>
      <alignment horizontal="center" vertical="center" wrapText="1"/>
    </xf>
    <xf numFmtId="0" fontId="42" fillId="4" borderId="15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37" fillId="0" borderId="4" xfId="2" applyFont="1" applyBorder="1" applyAlignment="1" applyProtection="1">
      <alignment horizontal="center" vertical="center"/>
      <protection locked="0"/>
    </xf>
    <xf numFmtId="0" fontId="42" fillId="4" borderId="7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2" fontId="36" fillId="0" borderId="1" xfId="0" applyNumberFormat="1" applyFont="1" applyFill="1" applyBorder="1" applyAlignment="1" applyProtection="1">
      <alignment horizontal="center"/>
      <protection locked="0"/>
    </xf>
    <xf numFmtId="0" fontId="11" fillId="2" borderId="18" xfId="0" applyFont="1" applyFill="1" applyBorder="1"/>
    <xf numFmtId="0" fontId="11" fillId="2" borderId="14" xfId="0" applyFont="1" applyFill="1" applyBorder="1"/>
    <xf numFmtId="0" fontId="14" fillId="2" borderId="14" xfId="0" applyFont="1" applyFill="1" applyBorder="1"/>
    <xf numFmtId="0" fontId="0" fillId="2" borderId="14" xfId="0" applyFill="1" applyBorder="1"/>
    <xf numFmtId="0" fontId="12" fillId="2" borderId="14" xfId="0" applyFont="1" applyFill="1" applyBorder="1" applyAlignment="1">
      <alignment horizontal="right"/>
    </xf>
    <xf numFmtId="0" fontId="0" fillId="2" borderId="17" xfId="0" applyFill="1" applyBorder="1"/>
    <xf numFmtId="0" fontId="12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/>
    <xf numFmtId="0" fontId="0" fillId="0" borderId="0" xfId="0" applyAlignment="1"/>
    <xf numFmtId="0" fontId="11" fillId="0" borderId="10" xfId="0" applyFont="1" applyBorder="1"/>
    <xf numFmtId="0" fontId="12" fillId="0" borderId="10" xfId="0" applyFont="1" applyBorder="1"/>
    <xf numFmtId="49" fontId="44" fillId="7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0" fontId="44" fillId="7" borderId="0" xfId="0" applyFont="1" applyFill="1" applyAlignment="1" applyProtection="1">
      <alignment wrapText="1"/>
      <protection locked="0"/>
    </xf>
    <xf numFmtId="0" fontId="44" fillId="0" borderId="0" xfId="0" applyFont="1" applyFill="1" applyAlignment="1" applyProtection="1">
      <alignment horizontal="right" wrapText="1"/>
      <protection locked="0"/>
    </xf>
    <xf numFmtId="0" fontId="33" fillId="0" borderId="0" xfId="0" applyFont="1" applyFill="1" applyProtection="1">
      <protection locked="0"/>
    </xf>
    <xf numFmtId="49" fontId="0" fillId="0" borderId="11" xfId="0" applyNumberFormat="1" applyFont="1" applyBorder="1" applyAlignment="1" applyProtection="1">
      <alignment horizontal="center"/>
      <protection locked="0"/>
    </xf>
    <xf numFmtId="49" fontId="0" fillId="0" borderId="11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44" fillId="0" borderId="0" xfId="0" applyFont="1" applyFill="1" applyAlignment="1" applyProtection="1">
      <alignment wrapText="1"/>
      <protection locked="0"/>
    </xf>
    <xf numFmtId="0" fontId="14" fillId="0" borderId="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14" fontId="11" fillId="0" borderId="1" xfId="0" applyNumberFormat="1" applyFont="1" applyBorder="1" applyAlignment="1" applyProtection="1">
      <alignment horizontal="left"/>
      <protection locked="0"/>
    </xf>
    <xf numFmtId="49" fontId="11" fillId="0" borderId="9" xfId="0" applyNumberFormat="1" applyFont="1" applyBorder="1" applyAlignment="1" applyProtection="1">
      <alignment horizontal="left"/>
      <protection locked="0"/>
    </xf>
    <xf numFmtId="49" fontId="11" fillId="0" borderId="1" xfId="0" applyNumberFormat="1" applyFont="1" applyFill="1" applyBorder="1" applyAlignment="1" applyProtection="1">
      <alignment horizontal="center"/>
    </xf>
    <xf numFmtId="2" fontId="11" fillId="7" borderId="7" xfId="0" applyNumberFormat="1" applyFont="1" applyFill="1" applyBorder="1" applyAlignment="1" applyProtection="1">
      <alignment horizontal="center"/>
    </xf>
    <xf numFmtId="0" fontId="11" fillId="8" borderId="1" xfId="0" applyFont="1" applyFill="1" applyBorder="1" applyAlignment="1" applyProtection="1">
      <protection locked="0"/>
    </xf>
    <xf numFmtId="14" fontId="11" fillId="0" borderId="4" xfId="0" applyNumberFormat="1" applyFont="1" applyBorder="1" applyAlignment="1" applyProtection="1">
      <alignment horizontal="left"/>
      <protection locked="0"/>
    </xf>
    <xf numFmtId="49" fontId="11" fillId="0" borderId="4" xfId="0" applyNumberFormat="1" applyFont="1" applyBorder="1" applyAlignment="1" applyProtection="1">
      <alignment horizontal="left"/>
      <protection locked="0"/>
    </xf>
    <xf numFmtId="49" fontId="11" fillId="0" borderId="4" xfId="0" applyNumberFormat="1" applyFont="1" applyFill="1" applyBorder="1" applyAlignment="1" applyProtection="1">
      <alignment horizontal="center"/>
    </xf>
    <xf numFmtId="2" fontId="12" fillId="7" borderId="1" xfId="0" applyNumberFormat="1" applyFont="1" applyFill="1" applyBorder="1" applyAlignment="1" applyProtection="1">
      <alignment horizontal="center"/>
    </xf>
    <xf numFmtId="0" fontId="15" fillId="0" borderId="0" xfId="0" applyFont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45" fillId="0" borderId="0" xfId="0" applyFont="1"/>
    <xf numFmtId="0" fontId="46" fillId="0" borderId="0" xfId="0" applyFont="1" applyBorder="1"/>
    <xf numFmtId="0" fontId="33" fillId="0" borderId="0" xfId="0" applyFont="1" applyAlignment="1" applyProtection="1"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0"/>
    </xf>
    <xf numFmtId="0" fontId="41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47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7" fillId="9" borderId="1" xfId="0" applyFont="1" applyFill="1" applyBorder="1" applyAlignment="1" applyProtection="1">
      <alignment horizontal="center"/>
      <protection locked="0"/>
    </xf>
    <xf numFmtId="4" fontId="0" fillId="9" borderId="1" xfId="0" applyNumberFormat="1" applyFont="1" applyFill="1" applyBorder="1" applyProtection="1"/>
    <xf numFmtId="0" fontId="42" fillId="10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36" fillId="0" borderId="0" xfId="2" applyFont="1" applyBorder="1" applyAlignment="1" applyProtection="1">
      <alignment horizontal="right"/>
      <protection locked="0"/>
    </xf>
    <xf numFmtId="0" fontId="36" fillId="0" borderId="0" xfId="2" applyFont="1" applyAlignment="1" applyProtection="1">
      <alignment horizontal="right"/>
      <protection locked="0"/>
    </xf>
    <xf numFmtId="0" fontId="42" fillId="11" borderId="29" xfId="0" applyFont="1" applyFill="1" applyBorder="1" applyAlignment="1">
      <alignment horizontal="center" vertical="center" wrapText="1"/>
    </xf>
    <xf numFmtId="0" fontId="21" fillId="4" borderId="3" xfId="2" applyFont="1" applyFill="1" applyBorder="1" applyAlignment="1" applyProtection="1">
      <alignment horizontal="center" vertical="center"/>
      <protection locked="0"/>
    </xf>
    <xf numFmtId="0" fontId="42" fillId="4" borderId="8" xfId="0" applyFont="1" applyFill="1" applyBorder="1" applyAlignment="1">
      <alignment horizontal="center" vertical="center" wrapText="1"/>
    </xf>
    <xf numFmtId="0" fontId="42" fillId="11" borderId="30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Protection="1"/>
    <xf numFmtId="2" fontId="17" fillId="0" borderId="1" xfId="0" applyNumberFormat="1" applyFont="1" applyFill="1" applyBorder="1" applyAlignment="1" applyProtection="1">
      <alignment horizontal="center"/>
      <protection locked="0"/>
    </xf>
    <xf numFmtId="0" fontId="26" fillId="2" borderId="3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1" fillId="0" borderId="0" xfId="0" applyFont="1" applyBorder="1" applyAlignment="1"/>
    <xf numFmtId="0" fontId="0" fillId="0" borderId="0" xfId="0" applyBorder="1" applyAlignment="1"/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49" fontId="38" fillId="2" borderId="3" xfId="0" applyNumberFormat="1" applyFont="1" applyFill="1" applyBorder="1" applyAlignment="1">
      <alignment horizontal="left" vertical="top"/>
    </xf>
    <xf numFmtId="49" fontId="38" fillId="2" borderId="0" xfId="0" applyNumberFormat="1" applyFont="1" applyFill="1" applyBorder="1" applyAlignment="1">
      <alignment horizontal="left" vertical="top"/>
    </xf>
    <xf numFmtId="49" fontId="38" fillId="2" borderId="13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3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11" xfId="0" applyFont="1" applyBorder="1" applyAlignment="1"/>
    <xf numFmtId="0" fontId="0" fillId="0" borderId="11" xfId="0" applyBorder="1" applyAlignment="1"/>
    <xf numFmtId="0" fontId="12" fillId="0" borderId="13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37" fillId="2" borderId="7" xfId="2" quotePrefix="1" applyNumberFormat="1" applyFont="1" applyFill="1" applyBorder="1" applyAlignment="1" applyProtection="1">
      <alignment horizontal="center" vertical="center"/>
      <protection locked="0"/>
    </xf>
    <xf numFmtId="49" fontId="37" fillId="2" borderId="8" xfId="2" applyNumberFormat="1" applyFont="1" applyFill="1" applyBorder="1" applyAlignment="1" applyProtection="1">
      <alignment horizontal="center" vertical="center"/>
      <protection locked="0"/>
    </xf>
    <xf numFmtId="49" fontId="37" fillId="2" borderId="15" xfId="2" applyNumberFormat="1" applyFont="1" applyFill="1" applyBorder="1" applyAlignment="1" applyProtection="1">
      <alignment horizontal="center" vertical="center"/>
      <protection locked="0"/>
    </xf>
    <xf numFmtId="17" fontId="37" fillId="2" borderId="7" xfId="2" quotePrefix="1" applyNumberFormat="1" applyFont="1" applyFill="1" applyBorder="1" applyAlignment="1" applyProtection="1">
      <alignment horizontal="center" vertical="center"/>
      <protection locked="0"/>
    </xf>
    <xf numFmtId="49" fontId="37" fillId="2" borderId="10" xfId="2" quotePrefix="1" applyNumberFormat="1" applyFont="1" applyFill="1" applyBorder="1" applyAlignment="1" applyProtection="1">
      <alignment horizontal="center" vertical="center"/>
      <protection locked="0"/>
    </xf>
    <xf numFmtId="49" fontId="37" fillId="2" borderId="11" xfId="2" applyNumberFormat="1" applyFont="1" applyFill="1" applyBorder="1" applyAlignment="1" applyProtection="1">
      <alignment horizontal="center" vertical="center"/>
      <protection locked="0"/>
    </xf>
    <xf numFmtId="49" fontId="37" fillId="2" borderId="12" xfId="2" applyNumberFormat="1" applyFont="1" applyFill="1" applyBorder="1" applyAlignment="1" applyProtection="1">
      <alignment horizontal="center" vertical="center"/>
      <protection locked="0"/>
    </xf>
    <xf numFmtId="49" fontId="17" fillId="0" borderId="14" xfId="2" applyNumberFormat="1" applyFont="1" applyBorder="1" applyAlignment="1" applyProtection="1">
      <alignment horizontal="center"/>
      <protection locked="0"/>
    </xf>
    <xf numFmtId="49" fontId="18" fillId="0" borderId="0" xfId="2" applyNumberFormat="1" applyFont="1" applyAlignment="1" applyProtection="1">
      <alignment horizontal="center"/>
      <protection locked="0"/>
    </xf>
    <xf numFmtId="49" fontId="39" fillId="0" borderId="14" xfId="2" applyNumberFormat="1" applyFont="1" applyBorder="1" applyAlignment="1" applyProtection="1">
      <alignment horizontal="center"/>
      <protection locked="0"/>
    </xf>
    <xf numFmtId="0" fontId="9" fillId="2" borderId="0" xfId="2" applyFont="1" applyFill="1" applyAlignment="1" applyProtection="1">
      <protection locked="0"/>
    </xf>
    <xf numFmtId="0" fontId="0" fillId="0" borderId="0" xfId="0" applyAlignment="1"/>
    <xf numFmtId="0" fontId="34" fillId="0" borderId="11" xfId="2" applyFont="1" applyBorder="1" applyAlignment="1" applyProtection="1">
      <alignment horizontal="center"/>
      <protection locked="0"/>
    </xf>
    <xf numFmtId="0" fontId="21" fillId="0" borderId="0" xfId="2" applyFont="1" applyFill="1" applyBorder="1" applyAlignment="1" applyProtection="1">
      <alignment horizontal="center"/>
      <protection locked="0"/>
    </xf>
    <xf numFmtId="0" fontId="30" fillId="0" borderId="0" xfId="2" applyFont="1" applyBorder="1" applyAlignment="1" applyProtection="1">
      <alignment horizontal="center"/>
      <protection locked="0"/>
    </xf>
    <xf numFmtId="0" fontId="9" fillId="3" borderId="10" xfId="2" applyFont="1" applyFill="1" applyBorder="1" applyAlignment="1" applyProtection="1">
      <alignment horizontal="center"/>
      <protection locked="0"/>
    </xf>
    <xf numFmtId="0" fontId="16" fillId="0" borderId="11" xfId="2" applyFont="1" applyBorder="1" applyProtection="1">
      <protection locked="0"/>
    </xf>
    <xf numFmtId="0" fontId="16" fillId="0" borderId="12" xfId="2" applyFont="1" applyBorder="1" applyProtection="1">
      <protection locked="0"/>
    </xf>
    <xf numFmtId="0" fontId="9" fillId="5" borderId="7" xfId="2" applyFont="1" applyFill="1" applyBorder="1" applyAlignment="1" applyProtection="1">
      <alignment horizontal="center"/>
      <protection locked="0"/>
    </xf>
    <xf numFmtId="0" fontId="0" fillId="5" borderId="8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19" fillId="0" borderId="3" xfId="2" applyFont="1" applyBorder="1" applyAlignment="1" applyProtection="1">
      <alignment horizontal="left"/>
      <protection locked="0"/>
    </xf>
    <xf numFmtId="0" fontId="30" fillId="0" borderId="18" xfId="2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49" fillId="11" borderId="26" xfId="2" applyFont="1" applyFill="1" applyBorder="1" applyAlignment="1" applyProtection="1">
      <alignment horizontal="center" wrapText="1"/>
      <protection locked="0"/>
    </xf>
    <xf numFmtId="0" fontId="49" fillId="11" borderId="27" xfId="2" applyFont="1" applyFill="1" applyBorder="1" applyAlignment="1" applyProtection="1">
      <alignment horizontal="center" wrapText="1"/>
      <protection locked="0"/>
    </xf>
    <xf numFmtId="0" fontId="49" fillId="11" borderId="28" xfId="2" applyFont="1" applyFill="1" applyBorder="1" applyAlignment="1" applyProtection="1">
      <alignment horizontal="center" wrapText="1"/>
      <protection locked="0"/>
    </xf>
    <xf numFmtId="0" fontId="0" fillId="0" borderId="14" xfId="0" applyFont="1" applyBorder="1" applyAlignment="1">
      <alignment horizontal="center"/>
    </xf>
    <xf numFmtId="0" fontId="0" fillId="0" borderId="14" xfId="0" applyBorder="1" applyAlignment="1"/>
    <xf numFmtId="0" fontId="7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49" fontId="0" fillId="0" borderId="14" xfId="0" applyNumberFormat="1" applyFont="1" applyBorder="1" applyAlignment="1" applyProtection="1">
      <alignment horizontal="center"/>
      <protection locked="0"/>
    </xf>
    <xf numFmtId="49" fontId="0" fillId="0" borderId="14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left" wrapText="1"/>
      <protection locked="0"/>
    </xf>
    <xf numFmtId="49" fontId="40" fillId="0" borderId="14" xfId="0" applyNumberFormat="1" applyFont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7" fillId="2" borderId="24" xfId="0" applyFont="1" applyFill="1" applyBorder="1" applyAlignment="1" applyProtection="1">
      <alignment horizontal="left"/>
      <protection locked="0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protection locked="0"/>
    </xf>
    <xf numFmtId="0" fontId="0" fillId="0" borderId="8" xfId="0" applyBorder="1" applyAlignment="1"/>
    <xf numFmtId="0" fontId="0" fillId="0" borderId="15" xfId="0" applyBorder="1" applyAlignment="1"/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0" fontId="33" fillId="9" borderId="1" xfId="0" applyFont="1" applyFill="1" applyBorder="1" applyAlignment="1">
      <alignment horizontal="center" vertical="center" wrapText="1"/>
    </xf>
    <xf numFmtId="0" fontId="34" fillId="0" borderId="11" xfId="0" applyFont="1" applyBorder="1" applyAlignment="1" applyProtection="1">
      <alignment horizontal="center" wrapText="1"/>
      <protection locked="0"/>
    </xf>
    <xf numFmtId="0" fontId="34" fillId="0" borderId="0" xfId="0" applyFont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right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44" fillId="7" borderId="10" xfId="0" applyFont="1" applyFill="1" applyBorder="1" applyAlignment="1" applyProtection="1">
      <alignment horizontal="right"/>
      <protection locked="0"/>
    </xf>
    <xf numFmtId="0" fontId="44" fillId="7" borderId="11" xfId="0" applyFont="1" applyFill="1" applyBorder="1" applyAlignment="1" applyProtection="1">
      <alignment horizontal="right"/>
      <protection locked="0"/>
    </xf>
    <xf numFmtId="0" fontId="44" fillId="7" borderId="12" xfId="0" applyFont="1" applyFill="1" applyBorder="1" applyAlignment="1" applyProtection="1">
      <alignment horizontal="right"/>
      <protection locked="0"/>
    </xf>
    <xf numFmtId="0" fontId="44" fillId="7" borderId="18" xfId="0" applyFont="1" applyFill="1" applyBorder="1" applyAlignment="1" applyProtection="1">
      <alignment horizontal="right"/>
      <protection locked="0"/>
    </xf>
    <xf numFmtId="0" fontId="44" fillId="7" borderId="14" xfId="0" applyFont="1" applyFill="1" applyBorder="1" applyAlignment="1" applyProtection="1">
      <alignment horizontal="right"/>
      <protection locked="0"/>
    </xf>
    <xf numFmtId="0" fontId="44" fillId="7" borderId="17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 wrapText="1"/>
    </xf>
    <xf numFmtId="49" fontId="0" fillId="0" borderId="8" xfId="0" applyNumberFormat="1" applyFont="1" applyBorder="1" applyAlignment="1" applyProtection="1">
      <alignment horizontal="center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2" fillId="7" borderId="4" xfId="0" applyFont="1" applyFill="1" applyBorder="1" applyAlignment="1" applyProtection="1">
      <alignment horizontal="center" wrapText="1"/>
      <protection locked="0"/>
    </xf>
    <xf numFmtId="0" fontId="12" fillId="7" borderId="9" xfId="0" applyFont="1" applyFill="1" applyBorder="1" applyAlignment="1" applyProtection="1">
      <alignment horizontal="center" wrapText="1"/>
      <protection locked="0"/>
    </xf>
    <xf numFmtId="0" fontId="44" fillId="7" borderId="4" xfId="0" applyFont="1" applyFill="1" applyBorder="1" applyAlignment="1" applyProtection="1">
      <alignment horizontal="center" wrapText="1"/>
      <protection locked="0"/>
    </xf>
    <xf numFmtId="0" fontId="44" fillId="7" borderId="9" xfId="0" applyFont="1" applyFill="1" applyBorder="1" applyAlignment="1" applyProtection="1">
      <alignment horizontal="center" wrapText="1"/>
      <protection locked="0"/>
    </xf>
    <xf numFmtId="0" fontId="44" fillId="7" borderId="10" xfId="0" applyFont="1" applyFill="1" applyBorder="1" applyAlignment="1" applyProtection="1">
      <alignment horizontal="center" wrapText="1"/>
      <protection locked="0"/>
    </xf>
    <xf numFmtId="0" fontId="44" fillId="7" borderId="18" xfId="0" applyFont="1" applyFill="1" applyBorder="1" applyAlignment="1" applyProtection="1">
      <alignment horizontal="center" wrapText="1"/>
      <protection locked="0"/>
    </xf>
    <xf numFmtId="0" fontId="51" fillId="0" borderId="11" xfId="0" applyFont="1" applyBorder="1" applyAlignment="1" applyProtection="1">
      <alignment horizontal="center" wrapText="1"/>
      <protection locked="0"/>
    </xf>
    <xf numFmtId="0" fontId="51" fillId="0" borderId="0" xfId="0" applyFont="1" applyBorder="1" applyAlignment="1" applyProtection="1">
      <alignment horizontal="center" wrapText="1"/>
      <protection locked="0"/>
    </xf>
    <xf numFmtId="0" fontId="52" fillId="0" borderId="3" xfId="0" applyFont="1" applyBorder="1" applyAlignment="1" applyProtection="1">
      <alignment horizontal="center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5522</xdr:rowOff>
    </xdr:from>
    <xdr:to>
      <xdr:col>1</xdr:col>
      <xdr:colOff>0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96097"/>
          <a:ext cx="1162050" cy="516655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ts val="1100"/>
            </a:lnSpc>
          </a:pPr>
          <a:r>
            <a:rPr lang="en-US" sz="1000" b="1"/>
            <a:t>Counting</a:t>
          </a:r>
          <a:r>
            <a:rPr lang="en-US" sz="1000" b="1" baseline="0"/>
            <a:t> QPD Under SSAA Sec. 101(10)</a:t>
          </a:r>
        </a:p>
        <a:p>
          <a:pPr>
            <a:lnSpc>
              <a:spcPts val="1100"/>
            </a:lnSpc>
          </a:pPr>
          <a:endParaRPr lang="en-US" sz="1000" baseline="0"/>
        </a:p>
        <a:p>
          <a:pPr>
            <a:lnSpc>
              <a:spcPts val="1000"/>
            </a:lnSpc>
          </a:pPr>
          <a:r>
            <a:rPr 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 Enter the details for each QPD event to be counted as instructional days or hours of instruction.</a:t>
          </a:r>
        </a:p>
        <a:p>
          <a:pPr>
            <a:lnSpc>
              <a:spcPts val="1000"/>
            </a:lnSpc>
          </a:pPr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n-US" sz="1000" baseline="0"/>
        </a:p>
        <a:p>
          <a:pPr>
            <a:lnSpc>
              <a:spcPts val="1000"/>
            </a:lnSpc>
          </a:pPr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district representative must sign an annual QPD statement certifying district compliance with all provisions of Sec. 101(10) to count any QPD as days</a:t>
          </a:r>
          <a:r>
            <a:rPr lang="en-US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hours of instruction.  </a:t>
          </a:r>
          <a:r>
            <a:rPr lang="en-US" sz="1000"/>
            <a:t> </a:t>
          </a:r>
        </a:p>
        <a:p>
          <a:pPr>
            <a:lnSpc>
              <a:spcPts val="1000"/>
            </a:lnSpc>
          </a:pPr>
          <a:endParaRPr lang="en-US" sz="1000" baseline="0"/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ECSE H/C programs are eligible to use the QPD provisions of Sec. 101(10), </a:t>
          </a:r>
          <a:r>
            <a:rPr lang="en-US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subject to pro-ration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Rule 55/62 may count up to 6.08 hours of QPD.</a:t>
          </a:r>
          <a:endParaRPr lang="en-US" sz="1000">
            <a:effectLst/>
          </a:endParaRPr>
        </a:p>
        <a:p>
          <a:pPr>
            <a:lnSpc>
              <a:spcPts val="1000"/>
            </a:lnSpc>
          </a:pPr>
          <a:endParaRPr lang="en-US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3"/>
  <sheetViews>
    <sheetView tabSelected="1" workbookViewId="0">
      <selection activeCell="I13" sqref="I13"/>
    </sheetView>
  </sheetViews>
  <sheetFormatPr defaultColWidth="8.85546875" defaultRowHeight="15" x14ac:dyDescent="0.25"/>
  <cols>
    <col min="1" max="1" width="6.85546875" style="123" customWidth="1"/>
    <col min="2" max="3" width="8.85546875" style="123"/>
    <col min="4" max="4" width="20.5703125" style="123" customWidth="1"/>
    <col min="5" max="13" width="8.85546875" style="123"/>
    <col min="14" max="14" width="22.85546875" style="123" customWidth="1"/>
    <col min="15" max="16384" width="8.85546875" style="123"/>
  </cols>
  <sheetData>
    <row r="1" spans="1:28" s="70" customFormat="1" ht="18.75" customHeight="1" x14ac:dyDescent="0.3">
      <c r="A1" s="116" t="s">
        <v>135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4"/>
    </row>
    <row r="2" spans="1:28" x14ac:dyDescent="0.25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7"/>
    </row>
    <row r="3" spans="1:28" ht="40.15" customHeight="1" x14ac:dyDescent="0.25">
      <c r="A3" s="266" t="s">
        <v>63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8"/>
    </row>
    <row r="4" spans="1:28" s="68" customFormat="1" x14ac:dyDescent="0.25">
      <c r="A4" s="285" t="s">
        <v>24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7"/>
    </row>
    <row r="5" spans="1:28" s="68" customFormat="1" ht="12.75" x14ac:dyDescent="0.2">
      <c r="A5" s="158" t="s">
        <v>25</v>
      </c>
      <c r="B5" s="288" t="s">
        <v>132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</row>
    <row r="6" spans="1:28" s="68" customFormat="1" ht="12.75" x14ac:dyDescent="0.2">
      <c r="A6" s="158" t="s">
        <v>26</v>
      </c>
      <c r="B6" s="278" t="s">
        <v>101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94"/>
    </row>
    <row r="7" spans="1:28" s="68" customFormat="1" ht="13.5" customHeight="1" x14ac:dyDescent="0.2">
      <c r="A7" s="158" t="s">
        <v>27</v>
      </c>
      <c r="B7" s="278" t="s">
        <v>104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94"/>
    </row>
    <row r="8" spans="1:28" s="68" customFormat="1" ht="13.5" customHeight="1" x14ac:dyDescent="0.2">
      <c r="A8" s="158" t="s">
        <v>28</v>
      </c>
      <c r="B8" s="278" t="s">
        <v>103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94"/>
    </row>
    <row r="9" spans="1:28" s="68" customFormat="1" ht="13.5" customHeight="1" x14ac:dyDescent="0.25">
      <c r="A9" s="158" t="s">
        <v>88</v>
      </c>
      <c r="B9" s="290" t="s">
        <v>102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76"/>
      <c r="P9" s="278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80"/>
    </row>
    <row r="10" spans="1:28" s="68" customFormat="1" ht="13.5" customHeight="1" x14ac:dyDescent="0.2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6"/>
    </row>
    <row r="11" spans="1:28" s="69" customFormat="1" ht="13.5" customHeight="1" x14ac:dyDescent="0.2">
      <c r="A11" s="210" t="s">
        <v>50</v>
      </c>
      <c r="B11" s="281" t="s">
        <v>105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2"/>
    </row>
    <row r="12" spans="1:28" s="68" customFormat="1" ht="13.5" customHeight="1" x14ac:dyDescent="0.2">
      <c r="A12" s="71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4"/>
    </row>
    <row r="13" spans="1:28" s="68" customFormat="1" ht="13.5" customHeight="1" x14ac:dyDescent="0.25">
      <c r="A13" s="77" t="s">
        <v>51</v>
      </c>
      <c r="B13" s="205" t="s">
        <v>89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76"/>
    </row>
    <row r="14" spans="1:28" s="68" customFormat="1" ht="13.5" customHeight="1" x14ac:dyDescent="0.25">
      <c r="A14" s="77"/>
      <c r="B14" s="269" t="s">
        <v>90</v>
      </c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76"/>
    </row>
    <row r="15" spans="1:28" s="68" customFormat="1" ht="13.5" customHeight="1" x14ac:dyDescent="0.2">
      <c r="A15" s="77" t="s">
        <v>98</v>
      </c>
      <c r="B15" s="290" t="s">
        <v>151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3"/>
    </row>
    <row r="16" spans="1:28" s="68" customFormat="1" ht="13.5" customHeight="1" x14ac:dyDescent="0.25">
      <c r="A16" s="209" t="s">
        <v>96</v>
      </c>
      <c r="B16" s="291" t="s">
        <v>73</v>
      </c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75"/>
    </row>
    <row r="17" spans="1:15" s="68" customFormat="1" ht="13.5" customHeight="1" x14ac:dyDescent="0.25">
      <c r="A17" s="71" t="s">
        <v>97</v>
      </c>
      <c r="B17" s="271" t="s">
        <v>74</v>
      </c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76"/>
    </row>
    <row r="18" spans="1:15" s="68" customFormat="1" ht="12.75" x14ac:dyDescent="0.2">
      <c r="A18" s="71" t="s">
        <v>99</v>
      </c>
      <c r="B18" s="278" t="s">
        <v>100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94"/>
    </row>
    <row r="19" spans="1:15" s="68" customFormat="1" ht="13.5" customHeight="1" x14ac:dyDescent="0.25">
      <c r="A19" s="73"/>
      <c r="B19" s="79"/>
      <c r="C19" s="79"/>
      <c r="D19" s="79"/>
      <c r="E19" s="74"/>
      <c r="F19" s="74"/>
      <c r="G19" s="74"/>
      <c r="H19" s="74"/>
      <c r="I19" s="74"/>
      <c r="J19" s="74"/>
      <c r="K19" s="74"/>
      <c r="L19" s="74"/>
      <c r="M19" s="74"/>
      <c r="N19" s="75"/>
    </row>
    <row r="20" spans="1:15" s="68" customFormat="1" ht="13.5" customHeight="1" x14ac:dyDescent="0.2">
      <c r="A20" s="295" t="s">
        <v>52</v>
      </c>
      <c r="B20" s="290"/>
      <c r="C20" s="290"/>
      <c r="D20" s="290"/>
      <c r="E20" s="72"/>
      <c r="F20" s="72"/>
      <c r="G20" s="72"/>
      <c r="H20" s="72"/>
      <c r="I20" s="72"/>
      <c r="J20" s="72"/>
      <c r="K20" s="72"/>
      <c r="L20" s="72"/>
      <c r="M20" s="72"/>
      <c r="N20" s="76"/>
    </row>
    <row r="21" spans="1:15" s="68" customFormat="1" ht="13.5" customHeight="1" x14ac:dyDescent="0.2">
      <c r="A21" s="296" t="s">
        <v>49</v>
      </c>
      <c r="B21" s="297"/>
      <c r="C21" s="308"/>
      <c r="D21" s="308"/>
      <c r="E21" s="278"/>
      <c r="F21" s="278"/>
      <c r="G21" s="278"/>
      <c r="H21" s="278"/>
      <c r="I21" s="278"/>
      <c r="J21" s="72"/>
      <c r="K21" s="156"/>
      <c r="L21" s="157"/>
      <c r="M21" s="72"/>
      <c r="N21" s="76"/>
    </row>
    <row r="22" spans="1:15" s="68" customFormat="1" ht="13.5" customHeight="1" x14ac:dyDescent="0.2">
      <c r="A22" s="298"/>
      <c r="B22" s="297"/>
      <c r="C22" s="305" t="s">
        <v>150</v>
      </c>
      <c r="D22" s="306"/>
      <c r="E22" s="310" t="s">
        <v>155</v>
      </c>
      <c r="F22" s="311"/>
      <c r="G22" s="311"/>
      <c r="H22" s="311"/>
      <c r="I22" s="311"/>
      <c r="J22" s="311"/>
      <c r="K22" s="311"/>
      <c r="L22" s="311"/>
      <c r="M22" s="311"/>
      <c r="N22" s="76"/>
    </row>
    <row r="23" spans="1:15" s="68" customFormat="1" ht="13.5" customHeight="1" x14ac:dyDescent="0.2">
      <c r="A23" s="298"/>
      <c r="B23" s="297"/>
      <c r="C23" s="307"/>
      <c r="D23" s="307"/>
      <c r="E23" s="310"/>
      <c r="F23" s="311"/>
      <c r="G23" s="311"/>
      <c r="H23" s="311"/>
      <c r="I23" s="311"/>
      <c r="J23" s="311"/>
      <c r="K23" s="311"/>
      <c r="L23" s="311"/>
      <c r="M23" s="311"/>
      <c r="N23" s="76"/>
    </row>
    <row r="24" spans="1:15" s="68" customFormat="1" ht="13.5" customHeight="1" x14ac:dyDescent="0.2">
      <c r="A24" s="298"/>
      <c r="B24" s="297"/>
      <c r="C24" s="196"/>
      <c r="D24" s="196"/>
      <c r="E24" s="197"/>
      <c r="F24" s="197"/>
      <c r="G24" s="197"/>
      <c r="H24" s="197"/>
      <c r="I24" s="197"/>
      <c r="J24" s="72"/>
      <c r="K24" s="72"/>
      <c r="L24" s="72"/>
      <c r="M24" s="72"/>
      <c r="N24" s="76"/>
    </row>
    <row r="25" spans="1:15" s="68" customFormat="1" ht="13.5" customHeight="1" x14ac:dyDescent="0.2">
      <c r="A25" s="71"/>
      <c r="B25" s="9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6"/>
    </row>
    <row r="26" spans="1:15" s="68" customFormat="1" ht="19.5" customHeight="1" x14ac:dyDescent="0.25">
      <c r="A26" s="295"/>
      <c r="B26" s="309"/>
      <c r="C26" s="9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6"/>
    </row>
    <row r="27" spans="1:15" s="68" customFormat="1" ht="13.5" customHeight="1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</row>
    <row r="28" spans="1:15" s="68" customFormat="1" ht="13.5" customHeight="1" x14ac:dyDescent="0.2">
      <c r="A28" s="299" t="s">
        <v>48</v>
      </c>
      <c r="B28" s="300"/>
      <c r="C28" s="302" t="s">
        <v>95</v>
      </c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76"/>
    </row>
    <row r="29" spans="1:15" s="68" customFormat="1" ht="13.5" customHeight="1" x14ac:dyDescent="0.2">
      <c r="A29" s="301"/>
      <c r="B29" s="300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76"/>
    </row>
    <row r="30" spans="1:15" s="68" customFormat="1" ht="13.5" customHeight="1" x14ac:dyDescent="0.2">
      <c r="A30" s="80"/>
      <c r="B30" s="72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76"/>
    </row>
    <row r="31" spans="1:15" s="68" customFormat="1" ht="11.25" customHeight="1" x14ac:dyDescent="0.25">
      <c r="A31" s="80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6"/>
      <c r="O31" s="123"/>
    </row>
    <row r="32" spans="1:15" s="68" customFormat="1" ht="17.25" customHeight="1" x14ac:dyDescent="0.2">
      <c r="A32" s="71"/>
      <c r="B32" s="78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6"/>
    </row>
    <row r="33" spans="1:16" s="68" customFormat="1" ht="12.75" x14ac:dyDescent="0.2">
      <c r="A33" s="97"/>
      <c r="B33" s="101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</row>
    <row r="34" spans="1:16" s="68" customFormat="1" x14ac:dyDescent="0.25">
      <c r="A34" s="199"/>
      <c r="B34" s="200"/>
      <c r="C34" s="201"/>
      <c r="D34" s="202"/>
      <c r="E34" s="202"/>
      <c r="F34" s="202"/>
      <c r="G34" s="202"/>
      <c r="H34" s="203"/>
      <c r="I34" s="200"/>
      <c r="J34" s="200"/>
      <c r="K34" s="200"/>
      <c r="L34" s="200"/>
      <c r="M34" s="203"/>
      <c r="N34" s="204"/>
    </row>
    <row r="35" spans="1:16" s="68" customFormat="1" ht="12.75" x14ac:dyDescent="0.2"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</row>
    <row r="36" spans="1:16" s="68" customFormat="1" ht="12.75" x14ac:dyDescent="0.2"/>
    <row r="37" spans="1:16" s="68" customFormat="1" ht="12.75" x14ac:dyDescent="0.2"/>
    <row r="38" spans="1:16" s="68" customFormat="1" ht="12.75" x14ac:dyDescent="0.2"/>
    <row r="39" spans="1:16" s="68" customFormat="1" ht="12.75" x14ac:dyDescent="0.2"/>
    <row r="40" spans="1:16" s="68" customFormat="1" ht="12.75" x14ac:dyDescent="0.2"/>
    <row r="41" spans="1:16" s="68" customFormat="1" ht="12.75" x14ac:dyDescent="0.2"/>
    <row r="42" spans="1:16" s="68" customFormat="1" ht="12.75" x14ac:dyDescent="0.2"/>
    <row r="43" spans="1:16" s="68" customFormat="1" ht="12.75" x14ac:dyDescent="0.2"/>
    <row r="44" spans="1:16" s="68" customFormat="1" ht="12.75" x14ac:dyDescent="0.2"/>
    <row r="45" spans="1:16" s="68" customFormat="1" ht="12.75" x14ac:dyDescent="0.2"/>
    <row r="46" spans="1:16" s="68" customFormat="1" ht="12.75" x14ac:dyDescent="0.2"/>
    <row r="47" spans="1:16" s="68" customFormat="1" ht="12.75" x14ac:dyDescent="0.2"/>
    <row r="48" spans="1:16" s="68" customFormat="1" ht="12.75" x14ac:dyDescent="0.2"/>
    <row r="49" spans="1:15" s="68" customFormat="1" ht="12.75" x14ac:dyDescent="0.2"/>
    <row r="50" spans="1:15" s="68" customFormat="1" ht="12.75" x14ac:dyDescent="0.2"/>
    <row r="51" spans="1:15" s="68" customFormat="1" ht="12.75" x14ac:dyDescent="0.2"/>
    <row r="52" spans="1:15" s="68" customFormat="1" ht="12.75" x14ac:dyDescent="0.2"/>
    <row r="53" spans="1:15" s="68" customFormat="1" ht="12.75" x14ac:dyDescent="0.2"/>
    <row r="54" spans="1:15" s="68" customFormat="1" ht="12.75" x14ac:dyDescent="0.2"/>
    <row r="55" spans="1:15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1:15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1:15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  <row r="60" spans="1:15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</row>
    <row r="61" spans="1:15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1:15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1:15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</row>
  </sheetData>
  <mergeCells count="25">
    <mergeCell ref="B18:N18"/>
    <mergeCell ref="A20:D20"/>
    <mergeCell ref="A21:B24"/>
    <mergeCell ref="A28:B29"/>
    <mergeCell ref="C28:M30"/>
    <mergeCell ref="C22:D23"/>
    <mergeCell ref="C21:D21"/>
    <mergeCell ref="A26:B26"/>
    <mergeCell ref="E21:I21"/>
    <mergeCell ref="E22:M23"/>
    <mergeCell ref="A3:N3"/>
    <mergeCell ref="B14:M14"/>
    <mergeCell ref="B17:M17"/>
    <mergeCell ref="O1:AB1"/>
    <mergeCell ref="A2:N2"/>
    <mergeCell ref="P9:AA9"/>
    <mergeCell ref="B11:N12"/>
    <mergeCell ref="A4:N4"/>
    <mergeCell ref="B5:N5"/>
    <mergeCell ref="B9:M9"/>
    <mergeCell ref="B16:M16"/>
    <mergeCell ref="B15:N15"/>
    <mergeCell ref="B6:N6"/>
    <mergeCell ref="B7:N7"/>
    <mergeCell ref="B8:N8"/>
  </mergeCells>
  <pageMargins left="0.23" right="0.15" top="0.88" bottom="0.25" header="0.18" footer="0.16"/>
  <pageSetup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2"/>
  <sheetViews>
    <sheetView zoomScaleNormal="100" workbookViewId="0">
      <selection activeCell="AF11" sqref="AF11"/>
    </sheetView>
  </sheetViews>
  <sheetFormatPr defaultColWidth="9.140625" defaultRowHeight="15.75" x14ac:dyDescent="0.25"/>
  <cols>
    <col min="1" max="1" width="2.140625" style="21" customWidth="1"/>
    <col min="2" max="6" width="4.28515625" style="21" customWidth="1"/>
    <col min="7" max="7" width="5.7109375" style="50" customWidth="1"/>
    <col min="8" max="8" width="5.42578125" style="21" customWidth="1"/>
    <col min="9" max="9" width="1.28515625" style="21" customWidth="1"/>
    <col min="10" max="14" width="4.28515625" style="21" customWidth="1"/>
    <col min="15" max="15" width="5.7109375" style="50" customWidth="1"/>
    <col min="16" max="16" width="5.42578125" style="21" customWidth="1"/>
    <col min="17" max="17" width="1.28515625" style="21" customWidth="1"/>
    <col min="18" max="22" width="4.28515625" style="21" customWidth="1"/>
    <col min="23" max="23" width="5.7109375" style="50" customWidth="1"/>
    <col min="24" max="24" width="5.7109375" style="21" customWidth="1"/>
    <col min="25" max="25" width="1.28515625" style="21" customWidth="1"/>
    <col min="26" max="26" width="4.28515625" style="21" customWidth="1"/>
    <col min="27" max="28" width="4.7109375" style="21" customWidth="1"/>
    <col min="29" max="30" width="4.28515625" style="21" customWidth="1"/>
    <col min="31" max="31" width="7.5703125" style="21" customWidth="1"/>
    <col min="32" max="32" width="6.28515625" style="21" customWidth="1"/>
    <col min="33" max="16384" width="9.140625" style="21"/>
  </cols>
  <sheetData>
    <row r="1" spans="1:32" x14ac:dyDescent="0.25">
      <c r="A1" s="322" t="s">
        <v>64</v>
      </c>
      <c r="B1" s="323"/>
      <c r="C1" s="323"/>
      <c r="D1" s="323"/>
      <c r="E1" s="323"/>
      <c r="I1" s="1" t="s">
        <v>0</v>
      </c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20"/>
      <c r="V1" s="1"/>
      <c r="W1" s="1" t="s">
        <v>1</v>
      </c>
      <c r="X1" s="319"/>
      <c r="Y1" s="319"/>
      <c r="Z1" s="319"/>
      <c r="AA1" s="319"/>
      <c r="AB1" s="319"/>
      <c r="AC1" s="319"/>
      <c r="AD1" s="319"/>
      <c r="AE1" s="319"/>
      <c r="AF1" s="319"/>
    </row>
    <row r="2" spans="1:32" x14ac:dyDescent="0.25">
      <c r="A2" s="102" t="s">
        <v>91</v>
      </c>
      <c r="B2" s="102"/>
      <c r="C2" s="102"/>
      <c r="D2" s="102"/>
      <c r="E2" s="102"/>
      <c r="J2" s="26"/>
      <c r="K2" s="22"/>
      <c r="L2" s="24"/>
      <c r="M2" s="23"/>
      <c r="N2" s="24"/>
      <c r="O2" s="23"/>
      <c r="P2" s="24"/>
      <c r="Q2" s="23"/>
      <c r="R2" s="25"/>
      <c r="S2" s="93"/>
      <c r="T2" s="26"/>
      <c r="W2" s="21"/>
      <c r="X2" s="26"/>
      <c r="Y2" s="26"/>
      <c r="Z2" s="26"/>
      <c r="AA2" s="26"/>
      <c r="AB2" s="26"/>
      <c r="AC2" s="26"/>
      <c r="AD2" s="26"/>
      <c r="AE2" s="26"/>
      <c r="AF2" s="26"/>
    </row>
    <row r="3" spans="1:32" ht="15.75" customHeight="1" x14ac:dyDescent="0.3">
      <c r="A3" s="320" t="s">
        <v>137</v>
      </c>
      <c r="B3" s="320"/>
      <c r="G3" s="254"/>
      <c r="H3" s="254"/>
      <c r="I3" s="255" t="s">
        <v>45</v>
      </c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1"/>
      <c r="V3" s="1"/>
      <c r="W3" s="1" t="s">
        <v>2</v>
      </c>
      <c r="X3" s="321" t="s">
        <v>136</v>
      </c>
      <c r="Y3" s="321"/>
      <c r="Z3" s="321"/>
      <c r="AA3" s="321"/>
      <c r="AB3" s="321"/>
      <c r="AC3" s="321"/>
      <c r="AD3" s="321"/>
      <c r="AE3" s="321"/>
      <c r="AF3" s="321"/>
    </row>
    <row r="4" spans="1:32" x14ac:dyDescent="0.25">
      <c r="J4" s="324" t="s">
        <v>130</v>
      </c>
      <c r="K4" s="324"/>
      <c r="L4" s="324"/>
      <c r="M4" s="324"/>
      <c r="N4" s="324"/>
      <c r="O4" s="324"/>
      <c r="P4" s="324"/>
      <c r="Q4" s="324"/>
      <c r="R4" s="324"/>
      <c r="S4" s="324"/>
      <c r="T4" s="324"/>
      <c r="X4" s="26"/>
      <c r="Y4" s="26"/>
      <c r="Z4" s="26"/>
      <c r="AA4" s="26"/>
      <c r="AB4" s="26"/>
      <c r="AC4" s="26"/>
      <c r="AD4" s="26"/>
      <c r="AE4" s="26"/>
      <c r="AF4" s="26"/>
    </row>
    <row r="5" spans="1:32" ht="14.25" customHeight="1" x14ac:dyDescent="0.25">
      <c r="B5" s="312" t="s">
        <v>144</v>
      </c>
      <c r="C5" s="313"/>
      <c r="D5" s="313"/>
      <c r="E5" s="313"/>
      <c r="F5" s="314"/>
      <c r="G5" s="51"/>
      <c r="H5" s="52"/>
      <c r="J5" s="315" t="s">
        <v>145</v>
      </c>
      <c r="K5" s="313"/>
      <c r="L5" s="313"/>
      <c r="M5" s="313"/>
      <c r="N5" s="314"/>
      <c r="O5" s="51"/>
      <c r="P5" s="52"/>
      <c r="R5" s="316" t="s">
        <v>146</v>
      </c>
      <c r="S5" s="317"/>
      <c r="T5" s="317"/>
      <c r="U5" s="317"/>
      <c r="V5" s="318"/>
      <c r="W5" s="51"/>
      <c r="X5" s="52"/>
      <c r="Z5" s="312" t="s">
        <v>147</v>
      </c>
      <c r="AA5" s="313"/>
      <c r="AB5" s="313"/>
      <c r="AC5" s="313"/>
      <c r="AD5" s="314"/>
      <c r="AE5" s="51"/>
      <c r="AF5" s="52"/>
    </row>
    <row r="6" spans="1:32" ht="16.5" thickBot="1" x14ac:dyDescent="0.3">
      <c r="B6" s="183" t="s">
        <v>3</v>
      </c>
      <c r="C6" s="183" t="s">
        <v>4</v>
      </c>
      <c r="D6" s="183" t="s">
        <v>5</v>
      </c>
      <c r="E6" s="183" t="s">
        <v>4</v>
      </c>
      <c r="F6" s="183" t="s">
        <v>6</v>
      </c>
      <c r="G6" s="145"/>
      <c r="H6" s="55"/>
      <c r="J6" s="183" t="s">
        <v>3</v>
      </c>
      <c r="K6" s="183" t="s">
        <v>4</v>
      </c>
      <c r="L6" s="183" t="s">
        <v>5</v>
      </c>
      <c r="M6" s="183" t="s">
        <v>4</v>
      </c>
      <c r="N6" s="183" t="s">
        <v>6</v>
      </c>
      <c r="O6" s="145"/>
      <c r="P6" s="55"/>
      <c r="R6" s="183" t="s">
        <v>3</v>
      </c>
      <c r="S6" s="183" t="s">
        <v>4</v>
      </c>
      <c r="T6" s="183" t="s">
        <v>5</v>
      </c>
      <c r="U6" s="183" t="s">
        <v>4</v>
      </c>
      <c r="V6" s="189" t="s">
        <v>6</v>
      </c>
      <c r="W6" s="145"/>
      <c r="X6" s="55"/>
      <c r="Z6" s="183" t="s">
        <v>3</v>
      </c>
      <c r="AA6" s="183" t="s">
        <v>4</v>
      </c>
      <c r="AB6" s="183" t="s">
        <v>5</v>
      </c>
      <c r="AC6" s="183" t="s">
        <v>4</v>
      </c>
      <c r="AD6" s="183" t="s">
        <v>6</v>
      </c>
      <c r="AE6" s="53"/>
      <c r="AF6" s="55"/>
    </row>
    <row r="7" spans="1:32" ht="16.5" thickBot="1" x14ac:dyDescent="0.3">
      <c r="B7" s="257">
        <v>1</v>
      </c>
      <c r="C7" s="187">
        <v>2</v>
      </c>
      <c r="D7" s="258">
        <v>3</v>
      </c>
      <c r="E7" s="259">
        <v>4</v>
      </c>
      <c r="F7" s="186">
        <v>5</v>
      </c>
      <c r="G7" s="145"/>
      <c r="H7" s="55"/>
      <c r="J7" s="188"/>
      <c r="K7" s="188"/>
      <c r="L7" s="188"/>
      <c r="M7" s="185">
        <v>1</v>
      </c>
      <c r="N7" s="185">
        <v>2</v>
      </c>
      <c r="O7" s="145"/>
      <c r="P7" s="55"/>
      <c r="R7" s="259">
        <v>2</v>
      </c>
      <c r="S7" s="191">
        <v>3</v>
      </c>
      <c r="T7" s="192">
        <v>4</v>
      </c>
      <c r="U7" s="261">
        <v>5</v>
      </c>
      <c r="V7" s="193">
        <v>6</v>
      </c>
      <c r="W7" s="145"/>
      <c r="X7" s="55"/>
      <c r="Z7" s="188"/>
      <c r="AA7" s="192">
        <v>1</v>
      </c>
      <c r="AB7" s="194">
        <v>2</v>
      </c>
      <c r="AC7" s="192">
        <v>3</v>
      </c>
      <c r="AD7" s="192">
        <v>4</v>
      </c>
      <c r="AE7" s="53"/>
      <c r="AF7" s="55"/>
    </row>
    <row r="8" spans="1:32" x14ac:dyDescent="0.25">
      <c r="B8" s="185">
        <v>8</v>
      </c>
      <c r="C8" s="260">
        <v>9</v>
      </c>
      <c r="D8" s="185">
        <v>10</v>
      </c>
      <c r="E8" s="187">
        <v>11</v>
      </c>
      <c r="F8" s="185">
        <v>12</v>
      </c>
      <c r="G8" s="145"/>
      <c r="H8" s="55"/>
      <c r="J8" s="185">
        <v>5</v>
      </c>
      <c r="K8" s="185">
        <v>6</v>
      </c>
      <c r="L8" s="185">
        <v>7</v>
      </c>
      <c r="M8" s="185">
        <v>8</v>
      </c>
      <c r="N8" s="185">
        <v>9</v>
      </c>
      <c r="O8" s="145"/>
      <c r="P8" s="55"/>
      <c r="R8" s="193">
        <v>9</v>
      </c>
      <c r="S8" s="191">
        <v>10</v>
      </c>
      <c r="T8" s="192">
        <v>11</v>
      </c>
      <c r="U8" s="192">
        <v>12</v>
      </c>
      <c r="V8" s="193">
        <v>13</v>
      </c>
      <c r="W8" s="145"/>
      <c r="X8" s="55"/>
      <c r="Z8" s="192">
        <v>7</v>
      </c>
      <c r="AA8" s="192">
        <v>8</v>
      </c>
      <c r="AB8" s="192">
        <v>9</v>
      </c>
      <c r="AC8" s="192">
        <v>10</v>
      </c>
      <c r="AD8" s="192">
        <v>11</v>
      </c>
      <c r="AE8" s="53"/>
      <c r="AF8" s="55"/>
    </row>
    <row r="9" spans="1:32" x14ac:dyDescent="0.25">
      <c r="B9" s="187">
        <v>15</v>
      </c>
      <c r="C9" s="185">
        <v>16</v>
      </c>
      <c r="D9" s="185">
        <v>17</v>
      </c>
      <c r="E9" s="185">
        <v>18</v>
      </c>
      <c r="F9" s="185">
        <v>19</v>
      </c>
      <c r="G9" s="145"/>
      <c r="H9" s="56"/>
      <c r="J9" s="185">
        <v>12</v>
      </c>
      <c r="K9" s="185">
        <v>13</v>
      </c>
      <c r="L9" s="185">
        <v>14</v>
      </c>
      <c r="M9" s="185">
        <v>15</v>
      </c>
      <c r="N9" s="185">
        <v>16</v>
      </c>
      <c r="O9" s="145"/>
      <c r="P9" s="56"/>
      <c r="R9" s="193">
        <v>16</v>
      </c>
      <c r="S9" s="192">
        <v>17</v>
      </c>
      <c r="T9" s="192">
        <v>18</v>
      </c>
      <c r="U9" s="192">
        <v>19</v>
      </c>
      <c r="V9" s="192">
        <v>20</v>
      </c>
      <c r="W9" s="145"/>
      <c r="X9" s="56"/>
      <c r="Z9" s="192">
        <v>14</v>
      </c>
      <c r="AA9" s="192">
        <v>15</v>
      </c>
      <c r="AB9" s="192">
        <v>16</v>
      </c>
      <c r="AC9" s="192">
        <v>17</v>
      </c>
      <c r="AD9" s="192">
        <v>18</v>
      </c>
      <c r="AE9" s="53"/>
      <c r="AF9" s="56"/>
    </row>
    <row r="10" spans="1:32" ht="16.5" thickBot="1" x14ac:dyDescent="0.3">
      <c r="B10" s="185">
        <v>22</v>
      </c>
      <c r="C10" s="185">
        <v>23</v>
      </c>
      <c r="D10" s="185">
        <v>24</v>
      </c>
      <c r="E10" s="185">
        <v>25</v>
      </c>
      <c r="F10" s="185">
        <v>26</v>
      </c>
      <c r="G10" s="145"/>
      <c r="H10" s="56"/>
      <c r="J10" s="192">
        <v>19</v>
      </c>
      <c r="K10" s="192">
        <v>20</v>
      </c>
      <c r="L10" s="192">
        <v>21</v>
      </c>
      <c r="M10" s="192">
        <v>22</v>
      </c>
      <c r="N10" s="195">
        <v>23</v>
      </c>
      <c r="O10" s="145"/>
      <c r="P10" s="56"/>
      <c r="R10" s="192">
        <v>23</v>
      </c>
      <c r="S10" s="192">
        <v>24</v>
      </c>
      <c r="T10" s="192">
        <v>25</v>
      </c>
      <c r="U10" s="192">
        <v>26</v>
      </c>
      <c r="V10" s="192">
        <v>27</v>
      </c>
      <c r="W10" s="145"/>
      <c r="X10" s="56"/>
      <c r="Z10" s="192">
        <v>21</v>
      </c>
      <c r="AA10" s="192">
        <v>22</v>
      </c>
      <c r="AB10" s="192">
        <v>23</v>
      </c>
      <c r="AC10" s="192">
        <v>24</v>
      </c>
      <c r="AD10" s="192">
        <v>25</v>
      </c>
      <c r="AE10" s="53"/>
      <c r="AF10" s="56"/>
    </row>
    <row r="11" spans="1:32" ht="16.5" thickBot="1" x14ac:dyDescent="0.3">
      <c r="B11" s="185">
        <v>29</v>
      </c>
      <c r="C11" s="185">
        <v>30</v>
      </c>
      <c r="D11" s="185">
        <v>31</v>
      </c>
      <c r="E11" s="188"/>
      <c r="F11" s="188"/>
      <c r="G11" s="145" t="s">
        <v>32</v>
      </c>
      <c r="H11" s="117"/>
      <c r="J11" s="192">
        <v>26</v>
      </c>
      <c r="K11" s="252">
        <v>27</v>
      </c>
      <c r="L11" s="252">
        <v>28</v>
      </c>
      <c r="M11" s="261">
        <v>29</v>
      </c>
      <c r="N11" s="259">
        <v>30</v>
      </c>
      <c r="O11" s="145" t="s">
        <v>32</v>
      </c>
      <c r="P11" s="117"/>
      <c r="R11" s="192">
        <v>30</v>
      </c>
      <c r="S11" s="188"/>
      <c r="T11" s="188"/>
      <c r="U11" s="188"/>
      <c r="V11" s="188"/>
      <c r="W11" s="145" t="s">
        <v>32</v>
      </c>
      <c r="X11" s="117"/>
      <c r="Z11" s="192">
        <v>28</v>
      </c>
      <c r="AA11" s="192">
        <v>29</v>
      </c>
      <c r="AB11" s="192">
        <v>30</v>
      </c>
      <c r="AC11" s="192">
        <v>31</v>
      </c>
      <c r="AD11" s="188"/>
      <c r="AE11" s="145" t="s">
        <v>32</v>
      </c>
      <c r="AF11" s="117"/>
    </row>
    <row r="12" spans="1:32" ht="16.5" thickTop="1" x14ac:dyDescent="0.25">
      <c r="H12" s="58"/>
      <c r="P12" s="58"/>
      <c r="X12" s="58"/>
      <c r="AE12" s="50"/>
      <c r="AF12" s="58"/>
    </row>
    <row r="13" spans="1:32" ht="14.25" customHeight="1" x14ac:dyDescent="0.25">
      <c r="B13" s="312" t="s">
        <v>148</v>
      </c>
      <c r="C13" s="313"/>
      <c r="D13" s="313"/>
      <c r="E13" s="313"/>
      <c r="F13" s="314"/>
      <c r="G13" s="51"/>
      <c r="H13" s="52"/>
      <c r="J13" s="312" t="s">
        <v>149</v>
      </c>
      <c r="K13" s="313"/>
      <c r="L13" s="313"/>
      <c r="M13" s="313"/>
      <c r="N13" s="314"/>
      <c r="O13" s="51"/>
      <c r="P13" s="52"/>
      <c r="R13" s="312" t="s">
        <v>138</v>
      </c>
      <c r="S13" s="313"/>
      <c r="T13" s="313"/>
      <c r="U13" s="313"/>
      <c r="V13" s="314"/>
      <c r="W13" s="51"/>
      <c r="X13" s="52"/>
      <c r="Z13" s="312" t="s">
        <v>139</v>
      </c>
      <c r="AA13" s="313"/>
      <c r="AB13" s="313"/>
      <c r="AC13" s="313"/>
      <c r="AD13" s="314"/>
      <c r="AE13" s="51"/>
      <c r="AF13" s="52"/>
    </row>
    <row r="14" spans="1:32" ht="16.5" thickBot="1" x14ac:dyDescent="0.3">
      <c r="B14" s="183" t="s">
        <v>3</v>
      </c>
      <c r="C14" s="183" t="s">
        <v>4</v>
      </c>
      <c r="D14" s="183" t="s">
        <v>5</v>
      </c>
      <c r="E14" s="183" t="s">
        <v>4</v>
      </c>
      <c r="F14" s="183" t="s">
        <v>6</v>
      </c>
      <c r="G14" s="145"/>
      <c r="H14" s="55"/>
      <c r="J14" s="183" t="s">
        <v>3</v>
      </c>
      <c r="K14" s="183" t="s">
        <v>4</v>
      </c>
      <c r="L14" s="183" t="s">
        <v>5</v>
      </c>
      <c r="M14" s="183" t="s">
        <v>4</v>
      </c>
      <c r="N14" s="183" t="s">
        <v>6</v>
      </c>
      <c r="O14" s="145"/>
      <c r="P14" s="55"/>
      <c r="R14" s="189" t="s">
        <v>3</v>
      </c>
      <c r="S14" s="183" t="s">
        <v>4</v>
      </c>
      <c r="T14" s="183" t="s">
        <v>5</v>
      </c>
      <c r="U14" s="183" t="s">
        <v>4</v>
      </c>
      <c r="V14" s="183" t="s">
        <v>6</v>
      </c>
      <c r="W14" s="145"/>
      <c r="X14" s="55"/>
      <c r="Z14" s="183" t="s">
        <v>3</v>
      </c>
      <c r="AA14" s="183" t="s">
        <v>4</v>
      </c>
      <c r="AB14" s="183" t="s">
        <v>5</v>
      </c>
      <c r="AC14" s="183" t="s">
        <v>4</v>
      </c>
      <c r="AD14" s="183" t="s">
        <v>6</v>
      </c>
      <c r="AE14" s="53"/>
      <c r="AF14" s="55"/>
    </row>
    <row r="15" spans="1:32" ht="16.5" thickBot="1" x14ac:dyDescent="0.3">
      <c r="B15" s="188"/>
      <c r="C15" s="188"/>
      <c r="D15" s="188"/>
      <c r="E15" s="188"/>
      <c r="F15" s="192">
        <v>1</v>
      </c>
      <c r="G15" s="145"/>
      <c r="H15" s="55"/>
      <c r="J15" s="192">
        <v>2</v>
      </c>
      <c r="K15" s="192">
        <v>3</v>
      </c>
      <c r="L15" s="192">
        <v>4</v>
      </c>
      <c r="M15" s="192">
        <v>5</v>
      </c>
      <c r="N15" s="192">
        <v>6</v>
      </c>
      <c r="O15" s="145"/>
      <c r="P15" s="55"/>
      <c r="R15" s="188"/>
      <c r="S15" s="188"/>
      <c r="T15" s="259">
        <v>1</v>
      </c>
      <c r="U15" s="190">
        <v>2</v>
      </c>
      <c r="V15" s="187">
        <v>3</v>
      </c>
      <c r="W15" s="145"/>
      <c r="X15" s="55"/>
      <c r="Z15" s="192">
        <v>3</v>
      </c>
      <c r="AA15" s="192">
        <v>4</v>
      </c>
      <c r="AB15" s="192">
        <v>5</v>
      </c>
      <c r="AC15" s="192">
        <v>6</v>
      </c>
      <c r="AD15" s="192">
        <v>7</v>
      </c>
      <c r="AE15" s="53"/>
      <c r="AF15" s="55"/>
    </row>
    <row r="16" spans="1:32" x14ac:dyDescent="0.25">
      <c r="B16" s="192">
        <v>4</v>
      </c>
      <c r="C16" s="192">
        <v>5</v>
      </c>
      <c r="D16" s="192">
        <v>6</v>
      </c>
      <c r="E16" s="192">
        <v>7</v>
      </c>
      <c r="F16" s="192">
        <v>8</v>
      </c>
      <c r="G16" s="145"/>
      <c r="H16" s="55"/>
      <c r="J16" s="192">
        <v>9</v>
      </c>
      <c r="K16" s="192">
        <v>10</v>
      </c>
      <c r="L16" s="192">
        <v>11</v>
      </c>
      <c r="M16" s="192">
        <v>12</v>
      </c>
      <c r="N16" s="192">
        <v>13</v>
      </c>
      <c r="O16" s="145"/>
      <c r="P16" s="55"/>
      <c r="R16" s="193">
        <v>6</v>
      </c>
      <c r="S16" s="192">
        <v>7</v>
      </c>
      <c r="T16" s="192">
        <v>8</v>
      </c>
      <c r="U16" s="192">
        <v>9</v>
      </c>
      <c r="V16" s="193">
        <v>10</v>
      </c>
      <c r="W16" s="145"/>
      <c r="X16" s="55"/>
      <c r="Z16" s="192">
        <v>10</v>
      </c>
      <c r="AA16" s="192">
        <v>11</v>
      </c>
      <c r="AB16" s="194">
        <v>12</v>
      </c>
      <c r="AC16" s="192">
        <v>13</v>
      </c>
      <c r="AD16" s="192">
        <v>14</v>
      </c>
      <c r="AE16" s="53"/>
      <c r="AF16" s="55"/>
    </row>
    <row r="17" spans="2:32" ht="16.5" thickBot="1" x14ac:dyDescent="0.3">
      <c r="B17" s="192">
        <v>11</v>
      </c>
      <c r="C17" s="192">
        <v>12</v>
      </c>
      <c r="D17" s="195">
        <v>13</v>
      </c>
      <c r="E17" s="195">
        <v>14</v>
      </c>
      <c r="F17" s="195">
        <v>15</v>
      </c>
      <c r="G17" s="145"/>
      <c r="H17" s="56"/>
      <c r="J17" s="192">
        <v>16</v>
      </c>
      <c r="K17" s="192">
        <v>17</v>
      </c>
      <c r="L17" s="192">
        <v>18</v>
      </c>
      <c r="M17" s="192">
        <v>19</v>
      </c>
      <c r="N17" s="195">
        <v>20</v>
      </c>
      <c r="O17" s="145"/>
      <c r="P17" s="56"/>
      <c r="R17" s="192">
        <v>13</v>
      </c>
      <c r="S17" s="192">
        <v>14</v>
      </c>
      <c r="T17" s="192">
        <v>15</v>
      </c>
      <c r="U17" s="192">
        <v>16</v>
      </c>
      <c r="V17" s="192">
        <v>17</v>
      </c>
      <c r="W17" s="145"/>
      <c r="X17" s="56"/>
      <c r="Z17" s="192">
        <v>17</v>
      </c>
      <c r="AA17" s="192">
        <v>18</v>
      </c>
      <c r="AB17" s="192">
        <v>19</v>
      </c>
      <c r="AC17" s="192">
        <v>20</v>
      </c>
      <c r="AD17" s="192">
        <v>21</v>
      </c>
      <c r="AE17" s="53"/>
      <c r="AF17" s="56"/>
    </row>
    <row r="18" spans="2:32" ht="17.25" thickTop="1" thickBot="1" x14ac:dyDescent="0.3">
      <c r="B18" s="192">
        <v>18</v>
      </c>
      <c r="C18" s="192">
        <v>19</v>
      </c>
      <c r="D18" s="192">
        <v>20</v>
      </c>
      <c r="E18" s="195">
        <v>21</v>
      </c>
      <c r="F18" s="192">
        <v>22</v>
      </c>
      <c r="G18" s="145"/>
      <c r="H18" s="56"/>
      <c r="J18" s="263">
        <v>23</v>
      </c>
      <c r="K18" s="185">
        <v>24</v>
      </c>
      <c r="L18" s="256">
        <v>25</v>
      </c>
      <c r="M18" s="190">
        <v>26</v>
      </c>
      <c r="N18" s="185">
        <v>27</v>
      </c>
      <c r="O18" s="145"/>
      <c r="P18" s="56"/>
      <c r="R18" s="192">
        <v>20</v>
      </c>
      <c r="S18" s="192">
        <v>21</v>
      </c>
      <c r="T18" s="192">
        <v>22</v>
      </c>
      <c r="U18" s="192">
        <v>23</v>
      </c>
      <c r="V18" s="192">
        <v>24</v>
      </c>
      <c r="W18" s="145"/>
      <c r="X18" s="56"/>
      <c r="Z18" s="192">
        <v>24</v>
      </c>
      <c r="AA18" s="192">
        <v>25</v>
      </c>
      <c r="AB18" s="192">
        <v>26</v>
      </c>
      <c r="AC18" s="192">
        <v>27</v>
      </c>
      <c r="AD18" s="192">
        <v>28</v>
      </c>
      <c r="AE18" s="53"/>
      <c r="AF18" s="56"/>
    </row>
    <row r="19" spans="2:32" ht="13.5" customHeight="1" thickTop="1" thickBot="1" x14ac:dyDescent="0.3">
      <c r="B19" s="192">
        <v>25</v>
      </c>
      <c r="C19" s="192">
        <v>26</v>
      </c>
      <c r="D19" s="262">
        <v>27</v>
      </c>
      <c r="E19" s="259">
        <v>28</v>
      </c>
      <c r="F19" s="260">
        <v>29</v>
      </c>
      <c r="G19" s="145" t="s">
        <v>32</v>
      </c>
      <c r="H19" s="117"/>
      <c r="J19" s="185">
        <v>30</v>
      </c>
      <c r="K19" s="186">
        <v>31</v>
      </c>
      <c r="L19" s="188"/>
      <c r="M19" s="188"/>
      <c r="N19" s="188"/>
      <c r="O19" s="145" t="s">
        <v>32</v>
      </c>
      <c r="P19" s="117"/>
      <c r="R19" s="192">
        <v>27</v>
      </c>
      <c r="S19" s="192">
        <v>28</v>
      </c>
      <c r="T19" s="192">
        <v>29</v>
      </c>
      <c r="U19" s="192">
        <v>30</v>
      </c>
      <c r="V19" s="192">
        <v>31</v>
      </c>
      <c r="W19" s="145" t="s">
        <v>32</v>
      </c>
      <c r="X19" s="117"/>
      <c r="Z19" s="184"/>
      <c r="AA19" s="184"/>
      <c r="AB19" s="184"/>
      <c r="AC19" s="184"/>
      <c r="AD19" s="184"/>
      <c r="AE19" s="145" t="s">
        <v>32</v>
      </c>
      <c r="AF19" s="117"/>
    </row>
    <row r="20" spans="2:32" ht="13.5" customHeight="1" x14ac:dyDescent="0.25">
      <c r="H20" s="58"/>
      <c r="P20" s="58"/>
      <c r="X20" s="58"/>
      <c r="AE20" s="50"/>
      <c r="AF20" s="58"/>
    </row>
    <row r="21" spans="2:32" ht="14.25" customHeight="1" x14ac:dyDescent="0.25">
      <c r="B21" s="312" t="s">
        <v>140</v>
      </c>
      <c r="C21" s="313"/>
      <c r="D21" s="313"/>
      <c r="E21" s="313"/>
      <c r="F21" s="314"/>
      <c r="G21" s="51"/>
      <c r="H21" s="52"/>
      <c r="J21" s="312" t="s">
        <v>141</v>
      </c>
      <c r="K21" s="313"/>
      <c r="L21" s="313"/>
      <c r="M21" s="313"/>
      <c r="N21" s="314"/>
      <c r="O21" s="51"/>
      <c r="P21" s="52"/>
      <c r="R21" s="312" t="s">
        <v>142</v>
      </c>
      <c r="S21" s="313"/>
      <c r="T21" s="313"/>
      <c r="U21" s="313"/>
      <c r="V21" s="314"/>
      <c r="W21" s="51"/>
      <c r="X21" s="52"/>
      <c r="Y21" s="20"/>
      <c r="Z21" s="312" t="s">
        <v>143</v>
      </c>
      <c r="AA21" s="313"/>
      <c r="AB21" s="313"/>
      <c r="AC21" s="313"/>
      <c r="AD21" s="314"/>
      <c r="AE21" s="51"/>
      <c r="AF21" s="52"/>
    </row>
    <row r="22" spans="2:32" ht="12.75" customHeight="1" thickBot="1" x14ac:dyDescent="0.3">
      <c r="B22" s="183" t="s">
        <v>3</v>
      </c>
      <c r="C22" s="183" t="s">
        <v>4</v>
      </c>
      <c r="D22" s="183" t="s">
        <v>5</v>
      </c>
      <c r="E22" s="183" t="s">
        <v>4</v>
      </c>
      <c r="F22" s="183" t="s">
        <v>6</v>
      </c>
      <c r="G22" s="145"/>
      <c r="H22" s="55"/>
      <c r="J22" s="183" t="s">
        <v>3</v>
      </c>
      <c r="K22" s="183" t="s">
        <v>4</v>
      </c>
      <c r="L22" s="183" t="s">
        <v>5</v>
      </c>
      <c r="M22" s="183" t="s">
        <v>4</v>
      </c>
      <c r="N22" s="183" t="s">
        <v>6</v>
      </c>
      <c r="O22" s="145"/>
      <c r="P22" s="55"/>
      <c r="R22" s="183" t="s">
        <v>3</v>
      </c>
      <c r="S22" s="183" t="s">
        <v>4</v>
      </c>
      <c r="T22" s="183" t="s">
        <v>5</v>
      </c>
      <c r="U22" s="183" t="s">
        <v>4</v>
      </c>
      <c r="V22" s="183" t="s">
        <v>6</v>
      </c>
      <c r="W22" s="145"/>
      <c r="X22" s="54"/>
      <c r="Y22" s="20"/>
      <c r="Z22" s="183" t="s">
        <v>3</v>
      </c>
      <c r="AA22" s="183" t="s">
        <v>4</v>
      </c>
      <c r="AB22" s="183" t="s">
        <v>5</v>
      </c>
      <c r="AC22" s="183" t="s">
        <v>4</v>
      </c>
      <c r="AD22" s="183" t="s">
        <v>6</v>
      </c>
      <c r="AE22" s="53"/>
      <c r="AF22" s="55"/>
    </row>
    <row r="23" spans="2:32" ht="13.5" customHeight="1" x14ac:dyDescent="0.25">
      <c r="B23" s="192">
        <v>3</v>
      </c>
      <c r="C23" s="192">
        <v>4</v>
      </c>
      <c r="D23" s="192">
        <v>5</v>
      </c>
      <c r="E23" s="192">
        <v>6</v>
      </c>
      <c r="F23" s="192">
        <v>7</v>
      </c>
      <c r="G23" s="145"/>
      <c r="H23" s="55"/>
      <c r="J23" s="188"/>
      <c r="K23" s="192">
        <v>1</v>
      </c>
      <c r="L23" s="192">
        <v>2</v>
      </c>
      <c r="M23" s="192">
        <v>3</v>
      </c>
      <c r="N23" s="192">
        <v>4</v>
      </c>
      <c r="O23" s="145"/>
      <c r="P23" s="55"/>
      <c r="R23" s="188"/>
      <c r="S23" s="188"/>
      <c r="T23" s="188"/>
      <c r="U23" s="192">
        <v>1</v>
      </c>
      <c r="V23" s="192">
        <v>2</v>
      </c>
      <c r="W23" s="145"/>
      <c r="X23" s="55"/>
      <c r="Y23" s="20"/>
      <c r="Z23" s="192">
        <v>2</v>
      </c>
      <c r="AA23" s="192">
        <v>3</v>
      </c>
      <c r="AB23" s="192">
        <v>4</v>
      </c>
      <c r="AC23" s="192">
        <v>5</v>
      </c>
      <c r="AD23" s="192">
        <v>6</v>
      </c>
      <c r="AE23" s="53"/>
      <c r="AF23" s="55"/>
    </row>
    <row r="24" spans="2:32" ht="13.5" customHeight="1" x14ac:dyDescent="0.25">
      <c r="B24" s="192">
        <v>10</v>
      </c>
      <c r="C24" s="192">
        <v>11</v>
      </c>
      <c r="D24" s="192">
        <v>12</v>
      </c>
      <c r="E24" s="192">
        <v>13</v>
      </c>
      <c r="F24" s="192">
        <v>14</v>
      </c>
      <c r="G24" s="145"/>
      <c r="H24" s="55"/>
      <c r="J24" s="185">
        <v>7</v>
      </c>
      <c r="K24" s="185">
        <v>8</v>
      </c>
      <c r="L24" s="185">
        <v>9</v>
      </c>
      <c r="M24" s="185">
        <v>10</v>
      </c>
      <c r="N24" s="185">
        <v>11</v>
      </c>
      <c r="O24" s="145"/>
      <c r="P24" s="55"/>
      <c r="R24" s="192">
        <v>5</v>
      </c>
      <c r="S24" s="192">
        <v>6</v>
      </c>
      <c r="T24" s="192">
        <v>7</v>
      </c>
      <c r="U24" s="192">
        <v>8</v>
      </c>
      <c r="V24" s="192">
        <v>9</v>
      </c>
      <c r="W24" s="145"/>
      <c r="X24" s="54"/>
      <c r="Y24" s="20"/>
      <c r="Z24" s="192">
        <v>9</v>
      </c>
      <c r="AA24" s="192">
        <v>10</v>
      </c>
      <c r="AB24" s="192">
        <v>11</v>
      </c>
      <c r="AC24" s="185">
        <v>12</v>
      </c>
      <c r="AD24" s="185">
        <v>13</v>
      </c>
      <c r="AE24" s="53"/>
      <c r="AF24" s="55"/>
    </row>
    <row r="25" spans="2:32" ht="13.5" customHeight="1" x14ac:dyDescent="0.25">
      <c r="B25" s="192">
        <v>17</v>
      </c>
      <c r="C25" s="192">
        <v>18</v>
      </c>
      <c r="D25" s="192">
        <v>19</v>
      </c>
      <c r="E25" s="192">
        <v>20</v>
      </c>
      <c r="F25" s="192">
        <v>21</v>
      </c>
      <c r="G25" s="145"/>
      <c r="H25" s="56"/>
      <c r="J25" s="192">
        <v>14</v>
      </c>
      <c r="K25" s="192">
        <v>15</v>
      </c>
      <c r="L25" s="192">
        <v>16</v>
      </c>
      <c r="M25" s="192">
        <v>17</v>
      </c>
      <c r="N25" s="192">
        <v>18</v>
      </c>
      <c r="O25" s="145"/>
      <c r="P25" s="56"/>
      <c r="R25" s="192">
        <v>12</v>
      </c>
      <c r="S25" s="192">
        <v>13</v>
      </c>
      <c r="T25" s="192">
        <v>14</v>
      </c>
      <c r="U25" s="192">
        <v>15</v>
      </c>
      <c r="V25" s="192">
        <v>16</v>
      </c>
      <c r="W25" s="145"/>
      <c r="X25" s="56"/>
      <c r="Y25" s="20"/>
      <c r="Z25" s="185">
        <v>16</v>
      </c>
      <c r="AA25" s="185">
        <v>17</v>
      </c>
      <c r="AB25" s="185">
        <v>18</v>
      </c>
      <c r="AC25" s="185">
        <v>19</v>
      </c>
      <c r="AD25" s="185">
        <v>20</v>
      </c>
      <c r="AE25" s="53"/>
      <c r="AF25" s="56"/>
    </row>
    <row r="26" spans="2:32" ht="16.5" customHeight="1" thickBot="1" x14ac:dyDescent="0.3">
      <c r="B26" s="192">
        <v>24</v>
      </c>
      <c r="C26" s="192">
        <v>25</v>
      </c>
      <c r="D26" s="192">
        <v>26</v>
      </c>
      <c r="E26" s="192">
        <v>27</v>
      </c>
      <c r="F26" s="192">
        <v>28</v>
      </c>
      <c r="G26" s="59"/>
      <c r="H26" s="56"/>
      <c r="J26" s="192">
        <v>21</v>
      </c>
      <c r="K26" s="192">
        <v>22</v>
      </c>
      <c r="L26" s="192">
        <v>23</v>
      </c>
      <c r="M26" s="192">
        <v>24</v>
      </c>
      <c r="N26" s="192">
        <v>25</v>
      </c>
      <c r="O26" s="145"/>
      <c r="P26" s="56"/>
      <c r="R26" s="195">
        <v>19</v>
      </c>
      <c r="S26" s="192">
        <v>20</v>
      </c>
      <c r="T26" s="192">
        <v>21</v>
      </c>
      <c r="U26" s="192">
        <v>22</v>
      </c>
      <c r="V26" s="192">
        <v>23</v>
      </c>
      <c r="W26" s="145"/>
      <c r="X26" s="57"/>
      <c r="Y26" s="20"/>
      <c r="Z26" s="185">
        <v>23</v>
      </c>
      <c r="AA26" s="185">
        <v>24</v>
      </c>
      <c r="AB26" s="185">
        <v>25</v>
      </c>
      <c r="AC26" s="185">
        <v>26</v>
      </c>
      <c r="AD26" s="185">
        <v>27</v>
      </c>
      <c r="AE26" s="53"/>
      <c r="AF26" s="56"/>
    </row>
    <row r="27" spans="2:32" ht="13.5" customHeight="1" thickTop="1" thickBot="1" x14ac:dyDescent="0.3">
      <c r="B27" s="192">
        <v>31</v>
      </c>
      <c r="C27" s="188"/>
      <c r="D27" s="188"/>
      <c r="E27" s="188"/>
      <c r="F27" s="188"/>
      <c r="G27" s="145" t="s">
        <v>32</v>
      </c>
      <c r="H27" s="117"/>
      <c r="J27" s="192">
        <v>28</v>
      </c>
      <c r="K27" s="192">
        <v>29</v>
      </c>
      <c r="L27" s="192">
        <v>30</v>
      </c>
      <c r="M27" s="188"/>
      <c r="N27" s="253"/>
      <c r="O27" s="145" t="s">
        <v>32</v>
      </c>
      <c r="P27" s="117"/>
      <c r="R27" s="256">
        <v>26</v>
      </c>
      <c r="S27" s="191">
        <v>27</v>
      </c>
      <c r="T27" s="192">
        <v>28</v>
      </c>
      <c r="U27" s="192">
        <v>29</v>
      </c>
      <c r="V27" s="192">
        <v>30</v>
      </c>
      <c r="W27" s="145" t="s">
        <v>32</v>
      </c>
      <c r="X27" s="117"/>
      <c r="Y27" s="20"/>
      <c r="Z27" s="185">
        <v>30</v>
      </c>
      <c r="AA27" s="188"/>
      <c r="AB27" s="188"/>
      <c r="AC27" s="188"/>
      <c r="AD27" s="188"/>
      <c r="AE27" s="53" t="s">
        <v>32</v>
      </c>
      <c r="AF27" s="117"/>
    </row>
    <row r="28" spans="2:32" s="61" customFormat="1" ht="13.5" customHeight="1" thickTop="1" x14ac:dyDescent="0.25">
      <c r="B28" s="60"/>
      <c r="C28" s="60"/>
      <c r="D28" s="60"/>
      <c r="E28" s="60"/>
      <c r="F28" s="60"/>
      <c r="G28" s="50"/>
      <c r="H28" s="21"/>
      <c r="J28" s="60"/>
      <c r="K28" s="60"/>
      <c r="L28" s="60"/>
      <c r="M28" s="60"/>
      <c r="N28" s="60"/>
      <c r="O28" s="50"/>
      <c r="P28" s="21"/>
      <c r="R28" s="60"/>
      <c r="S28" s="60"/>
      <c r="T28" s="60"/>
      <c r="U28" s="60"/>
      <c r="V28" s="60"/>
      <c r="W28" s="50"/>
      <c r="X28" s="21"/>
      <c r="Y28" s="62"/>
      <c r="Z28" s="60"/>
      <c r="AA28" s="60"/>
      <c r="AB28" s="60"/>
      <c r="AC28" s="60"/>
      <c r="AD28" s="60"/>
      <c r="AE28" s="50"/>
      <c r="AF28" s="21"/>
    </row>
    <row r="29" spans="2:32" ht="13.5" customHeight="1" x14ac:dyDescent="0.25">
      <c r="B29" s="327" t="s">
        <v>30</v>
      </c>
      <c r="C29" s="328"/>
      <c r="D29" s="328"/>
      <c r="E29" s="328"/>
      <c r="F29" s="328"/>
      <c r="G29" s="328"/>
      <c r="H29" s="328"/>
      <c r="I29" s="328"/>
      <c r="J29" s="328"/>
      <c r="K29" s="329"/>
      <c r="L29" s="62"/>
      <c r="M29" s="325"/>
      <c r="N29" s="325"/>
      <c r="O29" s="325"/>
      <c r="P29" s="325"/>
      <c r="Q29" s="325"/>
      <c r="R29" s="325"/>
      <c r="S29" s="325"/>
      <c r="T29" s="62"/>
      <c r="U29" s="62"/>
      <c r="V29" s="62"/>
      <c r="W29" s="119"/>
      <c r="X29" s="63"/>
      <c r="Y29" s="137"/>
      <c r="Z29" s="138"/>
      <c r="AA29" s="139"/>
      <c r="AB29" s="139"/>
      <c r="AC29" s="139"/>
      <c r="AD29" s="139"/>
      <c r="AE29" s="139"/>
      <c r="AF29" s="139"/>
    </row>
    <row r="30" spans="2:32" ht="16.5" customHeight="1" thickBot="1" x14ac:dyDescent="0.3">
      <c r="B30" s="132"/>
      <c r="C30" s="125"/>
      <c r="D30" s="125"/>
      <c r="E30" s="125"/>
      <c r="F30" s="125"/>
      <c r="G30" s="178"/>
      <c r="H30" s="178"/>
      <c r="I30" s="178"/>
      <c r="J30" s="178"/>
      <c r="K30" s="126"/>
      <c r="L30" s="62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46"/>
      <c r="Y30" s="146"/>
      <c r="Z30" s="330" t="s">
        <v>54</v>
      </c>
      <c r="AA30" s="331"/>
      <c r="AB30" s="331"/>
      <c r="AC30" s="331"/>
      <c r="AD30" s="331"/>
      <c r="AE30" s="331"/>
      <c r="AF30" s="332"/>
    </row>
    <row r="31" spans="2:32" ht="22.15" customHeight="1" thickBot="1" x14ac:dyDescent="0.3">
      <c r="B31" s="128"/>
      <c r="C31" s="124" t="s">
        <v>23</v>
      </c>
      <c r="D31" s="124"/>
      <c r="E31" s="124"/>
      <c r="F31" s="124"/>
      <c r="G31" s="337" t="s">
        <v>133</v>
      </c>
      <c r="H31" s="338"/>
      <c r="I31" s="338"/>
      <c r="J31" s="339"/>
      <c r="K31" s="131"/>
      <c r="L31" s="62"/>
      <c r="M31" s="151" t="s">
        <v>53</v>
      </c>
      <c r="N31" s="151"/>
      <c r="O31" s="151"/>
      <c r="P31" s="151"/>
      <c r="Q31" s="151"/>
      <c r="R31" s="151"/>
      <c r="S31" s="151"/>
      <c r="T31" s="120"/>
      <c r="U31" s="120"/>
      <c r="V31" s="120"/>
      <c r="W31" s="120"/>
      <c r="X31" s="64"/>
      <c r="Y31" s="146"/>
      <c r="Z31" s="333" t="s">
        <v>46</v>
      </c>
      <c r="AA31" s="279"/>
      <c r="AB31" s="279"/>
      <c r="AC31" s="279"/>
      <c r="AD31" s="279"/>
      <c r="AE31" s="279"/>
      <c r="AF31" s="159">
        <f>H11+P11+X11+AF11+H19+P19+X19+AF19+H27+P27+X27+AF27</f>
        <v>0</v>
      </c>
    </row>
    <row r="32" spans="2:32" ht="20.45" customHeight="1" x14ac:dyDescent="0.25">
      <c r="B32" s="129"/>
      <c r="C32" s="124" t="s">
        <v>47</v>
      </c>
      <c r="D32" s="123"/>
      <c r="E32" s="123"/>
      <c r="F32" s="123"/>
      <c r="G32" s="123"/>
      <c r="H32" s="123"/>
      <c r="I32" s="124"/>
      <c r="J32" s="130"/>
      <c r="K32" s="131"/>
      <c r="L32" s="62"/>
      <c r="M32" s="120"/>
      <c r="N32" s="120" t="s">
        <v>75</v>
      </c>
      <c r="O32" s="120"/>
      <c r="P32" s="120"/>
      <c r="Q32" s="120"/>
      <c r="R32" s="120"/>
      <c r="S32" s="120"/>
      <c r="T32" s="120"/>
      <c r="U32" s="120"/>
      <c r="V32" s="120"/>
      <c r="W32" s="120"/>
      <c r="X32" s="58"/>
      <c r="Y32" s="146"/>
      <c r="Z32" s="334" t="s">
        <v>67</v>
      </c>
      <c r="AA32" s="335"/>
      <c r="AB32" s="335"/>
      <c r="AC32" s="335"/>
      <c r="AD32" s="335"/>
      <c r="AE32" s="335"/>
      <c r="AF32" s="336"/>
    </row>
    <row r="33" spans="2:32" ht="18.600000000000001" customHeight="1" x14ac:dyDescent="0.25">
      <c r="B33" s="180"/>
      <c r="C33" s="127" t="s">
        <v>31</v>
      </c>
      <c r="D33" s="127"/>
      <c r="E33" s="179"/>
      <c r="F33" s="179"/>
      <c r="G33" s="179"/>
      <c r="H33" s="179"/>
      <c r="I33" s="127"/>
      <c r="J33" s="133"/>
      <c r="K33" s="134"/>
      <c r="L33" s="62"/>
      <c r="M33" s="152" t="s">
        <v>131</v>
      </c>
      <c r="Y33" s="136"/>
      <c r="Z33" s="136"/>
      <c r="AA33" s="136"/>
      <c r="AB33" s="136"/>
      <c r="AC33" s="136"/>
      <c r="AD33" s="140"/>
      <c r="AE33" s="141"/>
      <c r="AF33" s="136"/>
    </row>
    <row r="34" spans="2:32" ht="16.5" customHeight="1" x14ac:dyDescent="0.25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6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3"/>
      <c r="Y34" s="154"/>
      <c r="Z34" s="136"/>
      <c r="AA34" s="136"/>
      <c r="AB34" s="136"/>
      <c r="AC34" s="136"/>
      <c r="AD34" s="140"/>
      <c r="AE34" s="141"/>
      <c r="AF34" s="136"/>
    </row>
    <row r="35" spans="2:32" ht="16.5" customHeight="1" x14ac:dyDescent="0.25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62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58"/>
      <c r="Y35" s="136"/>
      <c r="Z35" s="136"/>
      <c r="AA35" s="136"/>
      <c r="AB35" s="136"/>
      <c r="AC35" s="136"/>
      <c r="AD35" s="140"/>
      <c r="AE35" s="141"/>
      <c r="AF35" s="136"/>
    </row>
    <row r="36" spans="2:32" ht="16.5" customHeight="1" x14ac:dyDescent="0.25">
      <c r="B36" s="118"/>
      <c r="C36" s="119"/>
      <c r="D36" s="119"/>
      <c r="E36" s="119"/>
      <c r="F36" s="119"/>
      <c r="G36" s="62"/>
      <c r="H36" s="119"/>
      <c r="I36" s="119"/>
      <c r="J36" s="119"/>
      <c r="K36" s="119"/>
      <c r="L36" s="62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58"/>
      <c r="Y36" s="136"/>
      <c r="Z36" s="136"/>
      <c r="AA36" s="136"/>
      <c r="AB36" s="136"/>
      <c r="AC36" s="136"/>
      <c r="AD36" s="140"/>
      <c r="AE36" s="142"/>
      <c r="AF36" s="136"/>
    </row>
    <row r="37" spans="2:32" ht="16.5" customHeight="1" x14ac:dyDescent="0.25">
      <c r="B37" s="118"/>
      <c r="C37" s="119"/>
      <c r="D37" s="119"/>
      <c r="E37" s="119"/>
      <c r="F37" s="119"/>
      <c r="G37" s="62"/>
      <c r="H37" s="119"/>
      <c r="I37" s="119"/>
      <c r="J37" s="119"/>
      <c r="K37" s="119"/>
      <c r="L37" s="62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58"/>
      <c r="Y37" s="136"/>
      <c r="Z37" s="136"/>
      <c r="AA37" s="143"/>
      <c r="AB37" s="143"/>
      <c r="AC37" s="143"/>
      <c r="AD37" s="144"/>
      <c r="AE37" s="141"/>
      <c r="AF37" s="136"/>
    </row>
    <row r="38" spans="2:32" ht="16.5" customHeight="1" x14ac:dyDescent="0.25">
      <c r="B38" s="118"/>
      <c r="C38" s="119"/>
      <c r="D38" s="119"/>
      <c r="E38" s="119"/>
      <c r="F38" s="119"/>
      <c r="G38" s="62"/>
      <c r="H38" s="119"/>
      <c r="I38" s="119"/>
      <c r="J38" s="119"/>
      <c r="K38" s="119"/>
      <c r="L38" s="62"/>
      <c r="M38" s="121"/>
      <c r="N38" s="62"/>
      <c r="O38" s="122"/>
      <c r="P38" s="62"/>
      <c r="Q38" s="62"/>
      <c r="R38" s="62"/>
      <c r="S38" s="62"/>
      <c r="T38" s="62"/>
      <c r="U38" s="62"/>
      <c r="V38" s="62"/>
      <c r="W38" s="122"/>
      <c r="X38" s="58"/>
      <c r="Y38" s="326"/>
      <c r="Z38" s="326"/>
      <c r="AA38" s="326"/>
      <c r="AB38" s="326"/>
      <c r="AC38" s="326"/>
      <c r="AD38" s="326"/>
      <c r="AE38" s="326"/>
      <c r="AF38" s="326"/>
    </row>
    <row r="39" spans="2:32" ht="13.5" customHeight="1" x14ac:dyDescent="0.25">
      <c r="B39" s="62"/>
      <c r="C39" s="62"/>
      <c r="D39" s="62"/>
      <c r="E39" s="62"/>
      <c r="F39" s="62"/>
      <c r="G39" s="12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122"/>
      <c r="Z39" s="20"/>
    </row>
    <row r="40" spans="2:32" ht="13.5" customHeight="1" x14ac:dyDescent="0.25">
      <c r="B40" s="62"/>
      <c r="C40" s="62"/>
      <c r="D40" s="62"/>
      <c r="E40" s="62"/>
      <c r="F40" s="62"/>
      <c r="G40" s="119"/>
      <c r="H40" s="62"/>
      <c r="I40" s="62"/>
      <c r="J40" s="62"/>
      <c r="K40" s="62"/>
      <c r="L40" s="62"/>
      <c r="M40" s="62"/>
      <c r="N40" s="62"/>
      <c r="O40" s="122"/>
      <c r="P40" s="62"/>
      <c r="Q40" s="62"/>
      <c r="R40" s="62"/>
      <c r="S40" s="62"/>
      <c r="T40" s="62"/>
      <c r="U40" s="62"/>
      <c r="V40" s="62"/>
      <c r="W40" s="122"/>
      <c r="Z40" s="20"/>
    </row>
    <row r="41" spans="2:32" ht="13.5" customHeight="1" x14ac:dyDescent="0.25">
      <c r="B41" s="62"/>
      <c r="C41" s="62"/>
      <c r="D41" s="62"/>
      <c r="E41" s="62"/>
      <c r="F41" s="62"/>
      <c r="G41" s="119"/>
      <c r="H41" s="62"/>
      <c r="I41" s="62"/>
      <c r="J41" s="62"/>
      <c r="K41" s="62"/>
      <c r="L41" s="62"/>
      <c r="M41" s="62"/>
      <c r="N41" s="62"/>
      <c r="O41" s="122"/>
      <c r="P41" s="62"/>
      <c r="Q41" s="62"/>
      <c r="R41" s="62"/>
      <c r="S41" s="62"/>
      <c r="T41" s="62"/>
      <c r="U41" s="62"/>
      <c r="V41" s="62"/>
      <c r="W41" s="122"/>
      <c r="Z41" s="20"/>
    </row>
    <row r="42" spans="2:32" x14ac:dyDescent="0.25">
      <c r="G42" s="63"/>
    </row>
  </sheetData>
  <sheetProtection formatCells="0" formatColumns="0" formatRows="0" insertColumns="0" insertRows="0" insertHyperlinks="0" deleteColumns="0" deleteRows="0" selectLockedCells="1" sort="0" autoFilter="0" pivotTables="0"/>
  <mergeCells count="26">
    <mergeCell ref="M29:S29"/>
    <mergeCell ref="Y38:AF38"/>
    <mergeCell ref="B29:K29"/>
    <mergeCell ref="Z30:AF30"/>
    <mergeCell ref="Z31:AE31"/>
    <mergeCell ref="Z32:AF32"/>
    <mergeCell ref="G31:J31"/>
    <mergeCell ref="B21:F21"/>
    <mergeCell ref="J21:N21"/>
    <mergeCell ref="R21:V21"/>
    <mergeCell ref="Z21:AD21"/>
    <mergeCell ref="B13:F13"/>
    <mergeCell ref="J13:N13"/>
    <mergeCell ref="R13:V13"/>
    <mergeCell ref="Z13:AD13"/>
    <mergeCell ref="B5:F5"/>
    <mergeCell ref="J5:N5"/>
    <mergeCell ref="R5:V5"/>
    <mergeCell ref="Z5:AD5"/>
    <mergeCell ref="J1:T1"/>
    <mergeCell ref="X1:AF1"/>
    <mergeCell ref="A3:B3"/>
    <mergeCell ref="J3:T3"/>
    <mergeCell ref="X3:AF3"/>
    <mergeCell ref="A1:E1"/>
    <mergeCell ref="J4:T4"/>
  </mergeCells>
  <pageMargins left="0.17" right="0.18" top="0.2" bottom="0.18" header="0.23" footer="0.18"/>
  <pageSetup scale="93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4"/>
  <sheetViews>
    <sheetView zoomScale="90" zoomScaleNormal="90" workbookViewId="0">
      <selection activeCell="V23" sqref="V23"/>
    </sheetView>
  </sheetViews>
  <sheetFormatPr defaultColWidth="9.140625" defaultRowHeight="15" x14ac:dyDescent="0.25"/>
  <cols>
    <col min="1" max="1" width="1.85546875" style="135" customWidth="1"/>
    <col min="2" max="2" width="13" style="135" customWidth="1"/>
    <col min="3" max="4" width="9.7109375" style="135" customWidth="1"/>
    <col min="5" max="5" width="6.7109375" style="135" customWidth="1"/>
    <col min="6" max="6" width="7.7109375" style="135" customWidth="1"/>
    <col min="7" max="7" width="6.7109375" style="135" customWidth="1"/>
    <col min="8" max="8" width="12.7109375" style="135" customWidth="1"/>
    <col min="9" max="9" width="3.42578125" style="135" customWidth="1"/>
    <col min="10" max="10" width="13" style="135" customWidth="1"/>
    <col min="11" max="12" width="9.7109375" style="135" customWidth="1"/>
    <col min="13" max="13" width="6.7109375" style="135" customWidth="1"/>
    <col min="14" max="14" width="8.42578125" style="135" customWidth="1"/>
    <col min="15" max="15" width="7.5703125" style="135" customWidth="1"/>
    <col min="16" max="16" width="12.7109375" style="135" customWidth="1"/>
    <col min="17" max="16384" width="9.140625" style="135"/>
  </cols>
  <sheetData>
    <row r="1" spans="1:16" ht="15" customHeight="1" x14ac:dyDescent="0.25">
      <c r="A1" s="348" t="s">
        <v>65</v>
      </c>
      <c r="B1" s="323"/>
      <c r="C1" s="323"/>
      <c r="E1" s="2" t="s">
        <v>0</v>
      </c>
      <c r="F1" s="345"/>
      <c r="G1" s="345"/>
      <c r="H1" s="345"/>
      <c r="I1" s="345"/>
      <c r="J1" s="345"/>
      <c r="K1" s="3" t="s">
        <v>1</v>
      </c>
      <c r="L1" s="344"/>
      <c r="M1" s="344"/>
      <c r="N1" s="344"/>
      <c r="O1" s="344"/>
      <c r="P1" s="344"/>
    </row>
    <row r="2" spans="1:16" ht="13.5" customHeight="1" x14ac:dyDescent="0.25">
      <c r="A2" s="104" t="s">
        <v>92</v>
      </c>
      <c r="B2" s="103"/>
      <c r="C2" s="103"/>
      <c r="D2" s="4"/>
      <c r="E2" s="17"/>
      <c r="F2" s="46"/>
      <c r="G2" s="47"/>
      <c r="H2" s="46"/>
      <c r="I2" s="47"/>
      <c r="J2" s="46"/>
      <c r="K2" s="5"/>
      <c r="M2" s="48"/>
      <c r="N2" s="48"/>
      <c r="O2" s="48"/>
      <c r="P2" s="48"/>
    </row>
    <row r="3" spans="1:16" s="6" customFormat="1" ht="15" customHeight="1" x14ac:dyDescent="0.25">
      <c r="A3" s="346" t="s">
        <v>137</v>
      </c>
      <c r="B3" s="346"/>
      <c r="C3" s="346"/>
      <c r="D3" s="155" t="s">
        <v>45</v>
      </c>
      <c r="E3" s="340"/>
      <c r="F3" s="340"/>
      <c r="G3" s="340"/>
      <c r="H3" s="340"/>
      <c r="I3" s="341"/>
      <c r="J3" s="341"/>
      <c r="L3" s="3" t="s">
        <v>2</v>
      </c>
      <c r="M3" s="347" t="s">
        <v>136</v>
      </c>
      <c r="N3" s="347"/>
      <c r="O3" s="347"/>
      <c r="P3" s="347"/>
    </row>
    <row r="4" spans="1:16" ht="15" customHeight="1" x14ac:dyDescent="0.25">
      <c r="F4" s="48"/>
      <c r="G4" s="48"/>
      <c r="H4" s="48"/>
      <c r="I4" s="48"/>
      <c r="J4" s="48"/>
      <c r="M4" s="48"/>
      <c r="N4" s="48"/>
      <c r="O4" s="48"/>
      <c r="P4" s="48"/>
    </row>
    <row r="5" spans="1:16" ht="15" customHeight="1" x14ac:dyDescent="0.25">
      <c r="B5" s="349" t="s">
        <v>119</v>
      </c>
      <c r="C5" s="350"/>
      <c r="D5" s="362"/>
      <c r="E5" s="362"/>
      <c r="F5" s="362"/>
      <c r="G5" s="362"/>
      <c r="H5" s="363"/>
      <c r="J5" s="349" t="s">
        <v>122</v>
      </c>
      <c r="K5" s="350"/>
      <c r="L5" s="355"/>
      <c r="M5" s="356"/>
      <c r="N5" s="356"/>
      <c r="O5" s="356"/>
      <c r="P5" s="357"/>
    </row>
    <row r="6" spans="1:16" ht="17.25" thickBot="1" x14ac:dyDescent="0.3">
      <c r="B6" s="67" t="s">
        <v>8</v>
      </c>
      <c r="C6" s="67" t="s">
        <v>9</v>
      </c>
      <c r="D6" s="67" t="s">
        <v>10</v>
      </c>
      <c r="E6" s="67" t="s">
        <v>11</v>
      </c>
      <c r="F6" s="166" t="s">
        <v>29</v>
      </c>
      <c r="G6" s="67" t="s">
        <v>12</v>
      </c>
      <c r="H6" s="106" t="s">
        <v>13</v>
      </c>
      <c r="J6" s="67" t="s">
        <v>8</v>
      </c>
      <c r="K6" s="67" t="s">
        <v>9</v>
      </c>
      <c r="L6" s="67" t="s">
        <v>10</v>
      </c>
      <c r="M6" s="67" t="s">
        <v>11</v>
      </c>
      <c r="N6" s="166" t="s">
        <v>29</v>
      </c>
      <c r="O6" s="67" t="s">
        <v>12</v>
      </c>
      <c r="P6" s="106"/>
    </row>
    <row r="7" spans="1:16" ht="14.25" customHeight="1" x14ac:dyDescent="0.25">
      <c r="B7" s="49"/>
      <c r="C7" s="27"/>
      <c r="D7" s="27"/>
      <c r="E7" s="160">
        <f>(D7-C7)*1440</f>
        <v>0</v>
      </c>
      <c r="F7" s="170">
        <v>0</v>
      </c>
      <c r="G7" s="173">
        <f>E7+F7</f>
        <v>0</v>
      </c>
      <c r="H7" s="107" t="s">
        <v>32</v>
      </c>
      <c r="J7" s="49"/>
      <c r="K7" s="27"/>
      <c r="L7" s="27"/>
      <c r="M7" s="160">
        <f t="shared" ref="M7:M13" si="0">(L7-K7)*1440</f>
        <v>0</v>
      </c>
      <c r="N7" s="170">
        <v>0</v>
      </c>
      <c r="O7" s="162">
        <f t="shared" ref="O7:O13" si="1">N7+M7</f>
        <v>0</v>
      </c>
      <c r="P7" s="107" t="s">
        <v>13</v>
      </c>
    </row>
    <row r="8" spans="1:16" ht="14.25" customHeight="1" x14ac:dyDescent="0.25">
      <c r="B8" s="49"/>
      <c r="C8" s="27"/>
      <c r="D8" s="27"/>
      <c r="E8" s="160">
        <f t="shared" ref="E8:E15" si="2">(D8-C8)*1440</f>
        <v>0</v>
      </c>
      <c r="F8" s="176">
        <v>0</v>
      </c>
      <c r="G8" s="173">
        <f t="shared" ref="G8:G15" si="3">E8+F8</f>
        <v>0</v>
      </c>
      <c r="H8" s="107" t="s">
        <v>14</v>
      </c>
      <c r="J8" s="12"/>
      <c r="K8" s="27"/>
      <c r="L8" s="27"/>
      <c r="M8" s="160">
        <f t="shared" si="0"/>
        <v>0</v>
      </c>
      <c r="N8" s="171">
        <v>0</v>
      </c>
      <c r="O8" s="162">
        <f t="shared" si="1"/>
        <v>0</v>
      </c>
      <c r="P8" s="107" t="s">
        <v>32</v>
      </c>
    </row>
    <row r="9" spans="1:16" ht="14.25" customHeight="1" thickBot="1" x14ac:dyDescent="0.3">
      <c r="B9" s="49"/>
      <c r="C9" s="27"/>
      <c r="D9" s="27"/>
      <c r="E9" s="160">
        <f t="shared" si="2"/>
        <v>0</v>
      </c>
      <c r="F9" s="176">
        <v>0</v>
      </c>
      <c r="G9" s="173">
        <f t="shared" si="3"/>
        <v>0</v>
      </c>
      <c r="H9" s="165" t="s">
        <v>16</v>
      </c>
      <c r="J9" s="12"/>
      <c r="K9" s="27"/>
      <c r="L9" s="27"/>
      <c r="M9" s="160">
        <f t="shared" si="0"/>
        <v>0</v>
      </c>
      <c r="N9" s="171">
        <v>0</v>
      </c>
      <c r="O9" s="162">
        <f t="shared" si="1"/>
        <v>0</v>
      </c>
      <c r="P9" s="107" t="s">
        <v>15</v>
      </c>
    </row>
    <row r="10" spans="1:16" ht="14.25" customHeight="1" thickBot="1" x14ac:dyDescent="0.3">
      <c r="B10" s="49"/>
      <c r="C10" s="27"/>
      <c r="D10" s="27"/>
      <c r="E10" s="160">
        <f t="shared" si="2"/>
        <v>0</v>
      </c>
      <c r="F10" s="176">
        <v>0</v>
      </c>
      <c r="G10" s="174">
        <f t="shared" si="3"/>
        <v>0</v>
      </c>
      <c r="H10" s="169">
        <v>0</v>
      </c>
      <c r="J10" s="12"/>
      <c r="K10" s="27"/>
      <c r="L10" s="27"/>
      <c r="M10" s="160">
        <f t="shared" si="0"/>
        <v>0</v>
      </c>
      <c r="N10" s="171">
        <v>0</v>
      </c>
      <c r="O10" s="162">
        <f t="shared" si="1"/>
        <v>0</v>
      </c>
      <c r="P10" s="165" t="s">
        <v>16</v>
      </c>
    </row>
    <row r="11" spans="1:16" ht="14.25" customHeight="1" thickBot="1" x14ac:dyDescent="0.3">
      <c r="B11" s="49"/>
      <c r="C11" s="27"/>
      <c r="D11" s="27"/>
      <c r="E11" s="160">
        <f t="shared" si="2"/>
        <v>0</v>
      </c>
      <c r="F11" s="176">
        <v>0</v>
      </c>
      <c r="G11" s="173">
        <f t="shared" si="3"/>
        <v>0</v>
      </c>
      <c r="H11" s="110"/>
      <c r="J11" s="12"/>
      <c r="K11" s="27"/>
      <c r="L11" s="27"/>
      <c r="M11" s="160">
        <f t="shared" si="0"/>
        <v>0</v>
      </c>
      <c r="N11" s="171">
        <v>0</v>
      </c>
      <c r="O11" s="163">
        <f t="shared" si="1"/>
        <v>0</v>
      </c>
      <c r="P11" s="169">
        <v>0</v>
      </c>
    </row>
    <row r="12" spans="1:16" ht="14.25" customHeight="1" x14ac:dyDescent="0.25">
      <c r="B12" s="49"/>
      <c r="C12" s="27"/>
      <c r="D12" s="27"/>
      <c r="E12" s="160">
        <f t="shared" si="2"/>
        <v>0</v>
      </c>
      <c r="F12" s="176">
        <v>0</v>
      </c>
      <c r="G12" s="173">
        <f t="shared" si="3"/>
        <v>0</v>
      </c>
      <c r="H12" s="111"/>
      <c r="J12" s="12"/>
      <c r="K12" s="27"/>
      <c r="L12" s="27"/>
      <c r="M12" s="160">
        <f t="shared" si="0"/>
        <v>0</v>
      </c>
      <c r="N12" s="171">
        <v>0</v>
      </c>
      <c r="O12" s="162">
        <f t="shared" si="1"/>
        <v>0</v>
      </c>
      <c r="P12" s="110"/>
    </row>
    <row r="13" spans="1:16" ht="14.25" customHeight="1" thickBot="1" x14ac:dyDescent="0.3">
      <c r="B13" s="49"/>
      <c r="C13" s="27"/>
      <c r="D13" s="27"/>
      <c r="E13" s="160">
        <f t="shared" si="2"/>
        <v>0</v>
      </c>
      <c r="F13" s="176">
        <v>0</v>
      </c>
      <c r="G13" s="173">
        <f t="shared" si="3"/>
        <v>0</v>
      </c>
      <c r="H13" s="111"/>
      <c r="J13" s="12"/>
      <c r="K13" s="27"/>
      <c r="L13" s="27"/>
      <c r="M13" s="160">
        <f t="shared" si="0"/>
        <v>0</v>
      </c>
      <c r="N13" s="172">
        <v>0</v>
      </c>
      <c r="O13" s="164">
        <f t="shared" si="1"/>
        <v>0</v>
      </c>
      <c r="P13" s="110"/>
    </row>
    <row r="14" spans="1:16" ht="14.25" customHeight="1" thickBot="1" x14ac:dyDescent="0.3">
      <c r="B14" s="49"/>
      <c r="C14" s="27"/>
      <c r="D14" s="27"/>
      <c r="E14" s="160">
        <f t="shared" si="2"/>
        <v>0</v>
      </c>
      <c r="F14" s="176">
        <v>0</v>
      </c>
      <c r="G14" s="173">
        <f t="shared" si="3"/>
        <v>0</v>
      </c>
      <c r="H14" s="110"/>
      <c r="J14" s="32"/>
      <c r="K14" s="33"/>
      <c r="L14" s="33"/>
      <c r="M14" s="34"/>
      <c r="N14" s="8" t="s">
        <v>21</v>
      </c>
      <c r="O14" s="168">
        <v>0</v>
      </c>
      <c r="P14" s="161"/>
    </row>
    <row r="15" spans="1:16" ht="14.25" customHeight="1" thickBot="1" x14ac:dyDescent="0.3">
      <c r="B15" s="49"/>
      <c r="C15" s="27"/>
      <c r="D15" s="27"/>
      <c r="E15" s="160">
        <f t="shared" si="2"/>
        <v>0</v>
      </c>
      <c r="F15" s="177">
        <v>0</v>
      </c>
      <c r="G15" s="175">
        <f t="shared" si="3"/>
        <v>0</v>
      </c>
      <c r="H15" s="112" t="s">
        <v>18</v>
      </c>
      <c r="J15" s="32"/>
      <c r="K15" s="17"/>
      <c r="L15" s="17"/>
      <c r="M15" s="9"/>
      <c r="N15" s="8" t="s">
        <v>22</v>
      </c>
      <c r="O15" s="167">
        <f>SUM(O7:O13)-O14</f>
        <v>0</v>
      </c>
      <c r="P15" s="108" t="s">
        <v>17</v>
      </c>
    </row>
    <row r="16" spans="1:16" ht="14.25" customHeight="1" thickBot="1" x14ac:dyDescent="0.3">
      <c r="B16" s="32"/>
      <c r="C16" s="33"/>
      <c r="D16" s="33"/>
      <c r="E16" s="34"/>
      <c r="F16" s="8" t="s">
        <v>21</v>
      </c>
      <c r="G16" s="168">
        <v>0</v>
      </c>
      <c r="H16" s="161"/>
      <c r="J16" s="37"/>
      <c r="K16" s="38"/>
      <c r="L16" s="38"/>
      <c r="M16" s="10"/>
      <c r="N16" s="11" t="s">
        <v>19</v>
      </c>
      <c r="O16" s="39">
        <f>ROUND(O15/60,2)</f>
        <v>0</v>
      </c>
      <c r="P16" s="113">
        <f>ROUND(P11*O16,2)</f>
        <v>0</v>
      </c>
    </row>
    <row r="17" spans="2:35" ht="14.25" customHeight="1" thickTop="1" x14ac:dyDescent="0.25">
      <c r="B17" s="32"/>
      <c r="C17" s="17"/>
      <c r="D17" s="17"/>
      <c r="E17" s="9"/>
      <c r="F17" s="8" t="s">
        <v>22</v>
      </c>
      <c r="G17" s="36">
        <f>SUM(G7:G15)-G16</f>
        <v>0</v>
      </c>
      <c r="H17" s="108" t="s">
        <v>17</v>
      </c>
      <c r="J17" s="349" t="s">
        <v>123</v>
      </c>
      <c r="K17" s="350"/>
      <c r="L17" s="351"/>
      <c r="M17" s="352"/>
      <c r="N17" s="352"/>
      <c r="O17" s="352"/>
      <c r="P17" s="353"/>
    </row>
    <row r="18" spans="2:35" ht="17.25" thickBot="1" x14ac:dyDescent="0.3">
      <c r="B18" s="37"/>
      <c r="C18" s="38"/>
      <c r="D18" s="38"/>
      <c r="E18" s="10"/>
      <c r="F18" s="11" t="s">
        <v>19</v>
      </c>
      <c r="G18" s="39">
        <f>ROUND(G17/60,2)</f>
        <v>0</v>
      </c>
      <c r="H18" s="113">
        <f>ROUND(H10*G18,2)</f>
        <v>0</v>
      </c>
      <c r="J18" s="67" t="s">
        <v>8</v>
      </c>
      <c r="K18" s="67" t="s">
        <v>9</v>
      </c>
      <c r="L18" s="67" t="s">
        <v>10</v>
      </c>
      <c r="M18" s="67" t="s">
        <v>11</v>
      </c>
      <c r="N18" s="166" t="s">
        <v>29</v>
      </c>
      <c r="O18" s="67" t="s">
        <v>12</v>
      </c>
      <c r="P18" s="106"/>
    </row>
    <row r="19" spans="2:35" ht="14.25" customHeight="1" thickTop="1" x14ac:dyDescent="0.25">
      <c r="B19" s="349" t="s">
        <v>120</v>
      </c>
      <c r="C19" s="350"/>
      <c r="D19" s="351"/>
      <c r="E19" s="352"/>
      <c r="F19" s="352"/>
      <c r="G19" s="352"/>
      <c r="H19" s="353"/>
      <c r="J19" s="49"/>
      <c r="K19" s="27"/>
      <c r="L19" s="27"/>
      <c r="M19" s="160">
        <f t="shared" ref="M19:M25" si="4">(L19-K19)*1440</f>
        <v>0</v>
      </c>
      <c r="N19" s="170">
        <v>0</v>
      </c>
      <c r="O19" s="162">
        <f t="shared" ref="O19:O25" si="5">N19+M19</f>
        <v>0</v>
      </c>
      <c r="P19" s="107" t="s">
        <v>13</v>
      </c>
    </row>
    <row r="20" spans="2:35" ht="22.5" customHeight="1" thickBot="1" x14ac:dyDescent="0.3">
      <c r="B20" s="67" t="s">
        <v>8</v>
      </c>
      <c r="C20" s="67" t="s">
        <v>9</v>
      </c>
      <c r="D20" s="67" t="s">
        <v>10</v>
      </c>
      <c r="E20" s="67" t="s">
        <v>11</v>
      </c>
      <c r="F20" s="166" t="s">
        <v>29</v>
      </c>
      <c r="G20" s="67" t="s">
        <v>12</v>
      </c>
      <c r="H20" s="106"/>
      <c r="J20" s="49"/>
      <c r="K20" s="27"/>
      <c r="L20" s="27"/>
      <c r="M20" s="160">
        <f t="shared" si="4"/>
        <v>0</v>
      </c>
      <c r="N20" s="171">
        <v>0</v>
      </c>
      <c r="O20" s="162">
        <f t="shared" si="5"/>
        <v>0</v>
      </c>
      <c r="P20" s="107" t="s">
        <v>32</v>
      </c>
      <c r="AC20" s="16"/>
      <c r="AD20" s="16"/>
      <c r="AE20" s="16"/>
      <c r="AF20" s="16"/>
      <c r="AG20" s="16"/>
      <c r="AH20" s="16"/>
      <c r="AI20" s="16"/>
    </row>
    <row r="21" spans="2:35" ht="14.25" customHeight="1" x14ac:dyDescent="0.25">
      <c r="B21" s="49"/>
      <c r="C21" s="27"/>
      <c r="D21" s="7"/>
      <c r="E21" s="160">
        <f>(D21-C21)*1440</f>
        <v>0</v>
      </c>
      <c r="F21" s="170">
        <v>0</v>
      </c>
      <c r="G21" s="162">
        <f>F21+E21</f>
        <v>0</v>
      </c>
      <c r="H21" s="107" t="s">
        <v>13</v>
      </c>
      <c r="J21" s="49"/>
      <c r="K21" s="27"/>
      <c r="L21" s="27"/>
      <c r="M21" s="160">
        <f t="shared" si="4"/>
        <v>0</v>
      </c>
      <c r="N21" s="171">
        <v>0</v>
      </c>
      <c r="O21" s="162">
        <f t="shared" si="5"/>
        <v>0</v>
      </c>
      <c r="P21" s="107" t="s">
        <v>15</v>
      </c>
      <c r="AC21" s="81"/>
      <c r="AD21" s="81"/>
      <c r="AE21" s="81"/>
      <c r="AF21" s="81"/>
      <c r="AG21" s="81"/>
      <c r="AH21" s="81"/>
      <c r="AI21" s="82"/>
    </row>
    <row r="22" spans="2:35" ht="14.25" customHeight="1" thickBot="1" x14ac:dyDescent="0.3">
      <c r="B22" s="49"/>
      <c r="C22" s="27"/>
      <c r="D22" s="27"/>
      <c r="E22" s="160">
        <f t="shared" ref="E22:E27" si="6">(D22-C22)*1440</f>
        <v>0</v>
      </c>
      <c r="F22" s="171">
        <v>0</v>
      </c>
      <c r="G22" s="162">
        <f t="shared" ref="G22:G27" si="7">F22+E22</f>
        <v>0</v>
      </c>
      <c r="H22" s="107" t="s">
        <v>32</v>
      </c>
      <c r="J22" s="49"/>
      <c r="K22" s="27"/>
      <c r="L22" s="27"/>
      <c r="M22" s="160">
        <f t="shared" si="4"/>
        <v>0</v>
      </c>
      <c r="N22" s="171">
        <v>0</v>
      </c>
      <c r="O22" s="162">
        <f t="shared" si="5"/>
        <v>0</v>
      </c>
      <c r="P22" s="165" t="s">
        <v>16</v>
      </c>
      <c r="AC22" s="83"/>
      <c r="AD22" s="84"/>
      <c r="AE22" s="84"/>
      <c r="AF22" s="85"/>
      <c r="AG22" s="85"/>
      <c r="AH22" s="85"/>
      <c r="AI22" s="86"/>
    </row>
    <row r="23" spans="2:35" ht="14.25" customHeight="1" thickBot="1" x14ac:dyDescent="0.3">
      <c r="B23" s="49"/>
      <c r="C23" s="27"/>
      <c r="D23" s="27"/>
      <c r="E23" s="160">
        <f t="shared" si="6"/>
        <v>0</v>
      </c>
      <c r="F23" s="171">
        <v>0</v>
      </c>
      <c r="G23" s="162">
        <f t="shared" si="7"/>
        <v>0</v>
      </c>
      <c r="H23" s="107" t="s">
        <v>15</v>
      </c>
      <c r="J23" s="49"/>
      <c r="K23" s="27"/>
      <c r="L23" s="27"/>
      <c r="M23" s="160">
        <f t="shared" si="4"/>
        <v>0</v>
      </c>
      <c r="N23" s="171">
        <v>0</v>
      </c>
      <c r="O23" s="163">
        <f t="shared" si="5"/>
        <v>0</v>
      </c>
      <c r="P23" s="169">
        <v>0</v>
      </c>
      <c r="AC23" s="87"/>
      <c r="AD23" s="84"/>
      <c r="AE23" s="84"/>
      <c r="AF23" s="85"/>
      <c r="AG23" s="85"/>
      <c r="AH23" s="85"/>
      <c r="AI23" s="86"/>
    </row>
    <row r="24" spans="2:35" ht="14.25" customHeight="1" thickBot="1" x14ac:dyDescent="0.3">
      <c r="B24" s="49"/>
      <c r="C24" s="27"/>
      <c r="D24" s="27"/>
      <c r="E24" s="160">
        <f t="shared" si="6"/>
        <v>0</v>
      </c>
      <c r="F24" s="171">
        <v>0</v>
      </c>
      <c r="G24" s="162">
        <f t="shared" si="7"/>
        <v>0</v>
      </c>
      <c r="H24" s="165" t="s">
        <v>16</v>
      </c>
      <c r="J24" s="49"/>
      <c r="K24" s="27"/>
      <c r="L24" s="27"/>
      <c r="M24" s="160">
        <f t="shared" si="4"/>
        <v>0</v>
      </c>
      <c r="N24" s="171">
        <v>0</v>
      </c>
      <c r="O24" s="162">
        <f t="shared" si="5"/>
        <v>0</v>
      </c>
      <c r="P24" s="110"/>
      <c r="AC24" s="87"/>
      <c r="AD24" s="84"/>
      <c r="AE24" s="84"/>
      <c r="AF24" s="85"/>
      <c r="AG24" s="85"/>
      <c r="AH24" s="85"/>
      <c r="AI24" s="86"/>
    </row>
    <row r="25" spans="2:35" ht="14.25" customHeight="1" thickBot="1" x14ac:dyDescent="0.3">
      <c r="B25" s="49"/>
      <c r="C25" s="27"/>
      <c r="D25" s="27"/>
      <c r="E25" s="160">
        <f t="shared" si="6"/>
        <v>0</v>
      </c>
      <c r="F25" s="171">
        <v>0</v>
      </c>
      <c r="G25" s="163">
        <f t="shared" si="7"/>
        <v>0</v>
      </c>
      <c r="H25" s="169">
        <v>0</v>
      </c>
      <c r="J25" s="49"/>
      <c r="K25" s="27"/>
      <c r="L25" s="27"/>
      <c r="M25" s="160">
        <f t="shared" si="4"/>
        <v>0</v>
      </c>
      <c r="N25" s="172">
        <v>0</v>
      </c>
      <c r="O25" s="164">
        <f t="shared" si="5"/>
        <v>0</v>
      </c>
      <c r="P25" s="110"/>
      <c r="AC25" s="40"/>
      <c r="AD25" s="84"/>
      <c r="AE25" s="84"/>
      <c r="AF25" s="85"/>
      <c r="AG25" s="85"/>
      <c r="AH25" s="85"/>
      <c r="AI25" s="86"/>
    </row>
    <row r="26" spans="2:35" ht="14.25" customHeight="1" thickBot="1" x14ac:dyDescent="0.3">
      <c r="B26" s="49"/>
      <c r="C26" s="27"/>
      <c r="D26" s="27"/>
      <c r="E26" s="160">
        <f t="shared" si="6"/>
        <v>0</v>
      </c>
      <c r="F26" s="171">
        <v>0</v>
      </c>
      <c r="G26" s="162">
        <f t="shared" si="7"/>
        <v>0</v>
      </c>
      <c r="H26" s="110"/>
      <c r="J26" s="32"/>
      <c r="K26" s="33"/>
      <c r="L26" s="33"/>
      <c r="M26" s="34"/>
      <c r="N26" s="8" t="s">
        <v>21</v>
      </c>
      <c r="O26" s="168">
        <v>0</v>
      </c>
      <c r="P26" s="161"/>
      <c r="AC26" s="40"/>
      <c r="AD26" s="84"/>
      <c r="AE26" s="84"/>
      <c r="AF26" s="85"/>
      <c r="AG26" s="85"/>
      <c r="AH26" s="85"/>
      <c r="AI26" s="86"/>
    </row>
    <row r="27" spans="2:35" ht="14.25" customHeight="1" thickBot="1" x14ac:dyDescent="0.3">
      <c r="B27" s="49"/>
      <c r="C27" s="27"/>
      <c r="D27" s="27"/>
      <c r="E27" s="160">
        <f t="shared" si="6"/>
        <v>0</v>
      </c>
      <c r="F27" s="172">
        <v>0</v>
      </c>
      <c r="G27" s="164">
        <f t="shared" si="7"/>
        <v>0</v>
      </c>
      <c r="H27" s="110"/>
      <c r="J27" s="32"/>
      <c r="K27" s="17"/>
      <c r="L27" s="17"/>
      <c r="M27" s="9"/>
      <c r="N27" s="8" t="s">
        <v>22</v>
      </c>
      <c r="O27" s="36">
        <f>SUM(O19:O25)-O26</f>
        <v>0</v>
      </c>
      <c r="P27" s="108" t="s">
        <v>17</v>
      </c>
      <c r="AC27" s="40"/>
      <c r="AD27" s="40"/>
      <c r="AE27" s="40"/>
      <c r="AF27" s="40"/>
      <c r="AG27" s="88"/>
      <c r="AH27" s="89"/>
      <c r="AI27" s="86"/>
    </row>
    <row r="28" spans="2:35" ht="14.25" customHeight="1" thickBot="1" x14ac:dyDescent="0.3">
      <c r="B28" s="32"/>
      <c r="C28" s="33"/>
      <c r="D28" s="33"/>
      <c r="E28" s="34"/>
      <c r="F28" s="8" t="s">
        <v>21</v>
      </c>
      <c r="G28" s="168">
        <v>0</v>
      </c>
      <c r="H28" s="161"/>
      <c r="J28" s="37"/>
      <c r="K28" s="38"/>
      <c r="L28" s="38"/>
      <c r="M28" s="10"/>
      <c r="N28" s="11" t="s">
        <v>19</v>
      </c>
      <c r="O28" s="39">
        <f>ROUND(O27/60,2)</f>
        <v>0</v>
      </c>
      <c r="P28" s="113">
        <f>ROUND(P23*O28,2)</f>
        <v>0</v>
      </c>
      <c r="AC28" s="40"/>
      <c r="AD28" s="40"/>
      <c r="AE28" s="40"/>
      <c r="AF28" s="40"/>
      <c r="AG28" s="88"/>
      <c r="AH28" s="42"/>
      <c r="AI28" s="90"/>
    </row>
    <row r="29" spans="2:35" ht="14.25" customHeight="1" x14ac:dyDescent="0.25">
      <c r="B29" s="32"/>
      <c r="C29" s="17"/>
      <c r="D29" s="17"/>
      <c r="E29" s="9"/>
      <c r="F29" s="8" t="s">
        <v>22</v>
      </c>
      <c r="G29" s="167">
        <f>SUM(G21:G27)-G28</f>
        <v>0</v>
      </c>
      <c r="H29" s="108" t="s">
        <v>17</v>
      </c>
      <c r="J29" s="13"/>
    </row>
    <row r="30" spans="2:35" ht="14.25" customHeight="1" thickBot="1" x14ac:dyDescent="0.3">
      <c r="B30" s="37"/>
      <c r="C30" s="38"/>
      <c r="D30" s="38"/>
      <c r="E30" s="10"/>
      <c r="F30" s="11" t="s">
        <v>19</v>
      </c>
      <c r="G30" s="39">
        <f>ROUND(G29/60,2)</f>
        <v>0</v>
      </c>
      <c r="H30" s="113">
        <f>ROUND(H25*G30,2)</f>
        <v>0</v>
      </c>
      <c r="J30" s="13"/>
      <c r="Q30" s="342"/>
      <c r="R30" s="342"/>
    </row>
    <row r="31" spans="2:35" ht="14.25" customHeight="1" thickTop="1" x14ac:dyDescent="0.25">
      <c r="B31" s="349" t="s">
        <v>121</v>
      </c>
      <c r="C31" s="350"/>
      <c r="D31" s="351"/>
      <c r="E31" s="352"/>
      <c r="F31" s="352"/>
      <c r="G31" s="352"/>
      <c r="H31" s="353"/>
      <c r="Q31" s="342"/>
      <c r="R31" s="342"/>
    </row>
    <row r="32" spans="2:35" ht="17.25" thickBot="1" x14ac:dyDescent="0.3">
      <c r="B32" s="67" t="s">
        <v>8</v>
      </c>
      <c r="C32" s="67" t="s">
        <v>9</v>
      </c>
      <c r="D32" s="67" t="s">
        <v>10</v>
      </c>
      <c r="E32" s="67" t="s">
        <v>11</v>
      </c>
      <c r="F32" s="166" t="s">
        <v>29</v>
      </c>
      <c r="G32" s="67" t="s">
        <v>12</v>
      </c>
      <c r="H32" s="106"/>
      <c r="J32" s="364" t="s">
        <v>20</v>
      </c>
      <c r="K32" s="364"/>
      <c r="L32" s="364"/>
      <c r="M32" s="364"/>
      <c r="N32" s="364"/>
      <c r="O32" s="250" t="s">
        <v>118</v>
      </c>
      <c r="P32" s="149" t="s">
        <v>44</v>
      </c>
      <c r="R32" s="41"/>
    </row>
    <row r="33" spans="2:18" ht="14.45" customHeight="1" x14ac:dyDescent="0.25">
      <c r="B33" s="49"/>
      <c r="C33" s="27"/>
      <c r="D33" s="27"/>
      <c r="E33" s="160">
        <f>(D33-C33)*1440</f>
        <v>0</v>
      </c>
      <c r="F33" s="170">
        <v>0</v>
      </c>
      <c r="G33" s="162">
        <f>F33+E33</f>
        <v>0</v>
      </c>
      <c r="H33" s="107" t="s">
        <v>13</v>
      </c>
      <c r="J33" s="358" t="s">
        <v>129</v>
      </c>
      <c r="K33" s="365" t="s">
        <v>124</v>
      </c>
      <c r="L33" s="365"/>
      <c r="M33" s="365"/>
      <c r="N33" s="66">
        <f>H18</f>
        <v>0</v>
      </c>
      <c r="O33" s="251">
        <f>'3. Qual Prof Dev ECSE HC'!E25</f>
        <v>0</v>
      </c>
      <c r="P33" s="148">
        <f>MIN(1,(SUM(N33+O33)/180))</f>
        <v>0</v>
      </c>
      <c r="R33" s="41"/>
    </row>
    <row r="34" spans="2:18" ht="14.25" customHeight="1" x14ac:dyDescent="0.25">
      <c r="B34" s="49"/>
      <c r="C34" s="27"/>
      <c r="D34" s="27"/>
      <c r="E34" s="160">
        <f t="shared" ref="E34:E39" si="8">(D34-C34)*1440</f>
        <v>0</v>
      </c>
      <c r="F34" s="171">
        <v>0</v>
      </c>
      <c r="G34" s="162">
        <f t="shared" ref="G34:G39" si="9">F34+E34</f>
        <v>0</v>
      </c>
      <c r="H34" s="107" t="s">
        <v>32</v>
      </c>
      <c r="J34" s="359"/>
      <c r="K34" s="366" t="s">
        <v>125</v>
      </c>
      <c r="L34" s="366"/>
      <c r="M34" s="366"/>
      <c r="N34" s="147">
        <f>H30</f>
        <v>0</v>
      </c>
      <c r="O34" s="251">
        <f>'3. Qual Prof Dev ECSE HC'!E25</f>
        <v>0</v>
      </c>
      <c r="P34" s="148">
        <f t="shared" ref="P34:P37" si="10">MIN(1,(SUM(N34+O34)/180))</f>
        <v>0</v>
      </c>
      <c r="R34" s="41"/>
    </row>
    <row r="35" spans="2:18" ht="14.25" customHeight="1" x14ac:dyDescent="0.25">
      <c r="B35" s="49"/>
      <c r="C35" s="27"/>
      <c r="D35" s="27"/>
      <c r="E35" s="160">
        <f t="shared" si="8"/>
        <v>0</v>
      </c>
      <c r="F35" s="171">
        <v>0</v>
      </c>
      <c r="G35" s="162">
        <f t="shared" si="9"/>
        <v>0</v>
      </c>
      <c r="H35" s="107" t="s">
        <v>15</v>
      </c>
      <c r="J35" s="359"/>
      <c r="K35" s="354" t="s">
        <v>126</v>
      </c>
      <c r="L35" s="354"/>
      <c r="M35" s="354"/>
      <c r="N35" s="66">
        <f>H42</f>
        <v>0</v>
      </c>
      <c r="O35" s="251">
        <f>'3. Qual Prof Dev ECSE HC'!E25</f>
        <v>0</v>
      </c>
      <c r="P35" s="148">
        <f t="shared" si="10"/>
        <v>0</v>
      </c>
      <c r="R35" s="41"/>
    </row>
    <row r="36" spans="2:18" ht="14.25" customHeight="1" thickBot="1" x14ac:dyDescent="0.3">
      <c r="B36" s="49"/>
      <c r="C36" s="27"/>
      <c r="D36" s="27"/>
      <c r="E36" s="160">
        <f t="shared" si="8"/>
        <v>0</v>
      </c>
      <c r="F36" s="171">
        <v>0</v>
      </c>
      <c r="G36" s="162">
        <f t="shared" si="9"/>
        <v>0</v>
      </c>
      <c r="H36" s="165" t="s">
        <v>16</v>
      </c>
      <c r="J36" s="359"/>
      <c r="K36" s="354" t="s">
        <v>127</v>
      </c>
      <c r="L36" s="354"/>
      <c r="M36" s="354"/>
      <c r="N36" s="66">
        <f>P16</f>
        <v>0</v>
      </c>
      <c r="O36" s="251">
        <f>'3. Qual Prof Dev ECSE HC'!E25</f>
        <v>0</v>
      </c>
      <c r="P36" s="148">
        <f t="shared" si="10"/>
        <v>0</v>
      </c>
      <c r="R36" s="41"/>
    </row>
    <row r="37" spans="2:18" ht="14.25" customHeight="1" thickBot="1" x14ac:dyDescent="0.3">
      <c r="B37" s="49"/>
      <c r="C37" s="27"/>
      <c r="D37" s="27"/>
      <c r="E37" s="160">
        <f t="shared" si="8"/>
        <v>0</v>
      </c>
      <c r="F37" s="171">
        <v>0</v>
      </c>
      <c r="G37" s="163">
        <f t="shared" si="9"/>
        <v>0</v>
      </c>
      <c r="H37" s="169">
        <v>0</v>
      </c>
      <c r="J37" s="359"/>
      <c r="K37" s="354" t="s">
        <v>128</v>
      </c>
      <c r="L37" s="354"/>
      <c r="M37" s="354"/>
      <c r="N37" s="66">
        <f>P28</f>
        <v>0</v>
      </c>
      <c r="O37" s="251">
        <f>'3. Qual Prof Dev ECSE HC'!E25</f>
        <v>0</v>
      </c>
      <c r="P37" s="148">
        <f t="shared" si="10"/>
        <v>0</v>
      </c>
      <c r="R37" s="41"/>
    </row>
    <row r="38" spans="2:18" ht="14.25" customHeight="1" x14ac:dyDescent="0.25">
      <c r="B38" s="49"/>
      <c r="C38" s="27"/>
      <c r="D38" s="27"/>
      <c r="E38" s="160">
        <f t="shared" si="8"/>
        <v>0</v>
      </c>
      <c r="F38" s="171">
        <v>0</v>
      </c>
      <c r="G38" s="162">
        <f t="shared" si="9"/>
        <v>0</v>
      </c>
      <c r="H38" s="110"/>
      <c r="J38" s="360" t="s">
        <v>152</v>
      </c>
      <c r="K38" s="360"/>
      <c r="L38" s="360"/>
      <c r="M38" s="360"/>
      <c r="N38" s="360"/>
      <c r="O38" s="360"/>
      <c r="P38" s="360"/>
      <c r="R38" s="41"/>
    </row>
    <row r="39" spans="2:18" ht="14.25" customHeight="1" thickBot="1" x14ac:dyDescent="0.3">
      <c r="B39" s="49"/>
      <c r="C39" s="27"/>
      <c r="D39" s="27"/>
      <c r="E39" s="160">
        <f t="shared" si="8"/>
        <v>0</v>
      </c>
      <c r="F39" s="172">
        <v>0</v>
      </c>
      <c r="G39" s="164">
        <f t="shared" si="9"/>
        <v>0</v>
      </c>
      <c r="H39" s="110"/>
      <c r="J39" s="361"/>
      <c r="K39" s="361"/>
      <c r="L39" s="361"/>
      <c r="M39" s="361"/>
      <c r="N39" s="361"/>
      <c r="O39" s="361"/>
      <c r="P39" s="361"/>
      <c r="R39" s="41"/>
    </row>
    <row r="40" spans="2:18" ht="14.25" customHeight="1" thickBot="1" x14ac:dyDescent="0.3">
      <c r="B40" s="32"/>
      <c r="C40" s="33"/>
      <c r="D40" s="33"/>
      <c r="E40" s="34"/>
      <c r="F40" s="8" t="s">
        <v>21</v>
      </c>
      <c r="G40" s="168">
        <v>0</v>
      </c>
      <c r="H40" s="161"/>
      <c r="J40" s="361"/>
      <c r="K40" s="361"/>
      <c r="L40" s="361"/>
      <c r="M40" s="361"/>
      <c r="N40" s="361"/>
      <c r="O40" s="361"/>
      <c r="P40" s="361"/>
      <c r="R40" s="41"/>
    </row>
    <row r="41" spans="2:18" ht="14.25" customHeight="1" x14ac:dyDescent="0.25">
      <c r="B41" s="32"/>
      <c r="C41" s="17"/>
      <c r="D41" s="17"/>
      <c r="E41" s="9"/>
      <c r="F41" s="8" t="s">
        <v>22</v>
      </c>
      <c r="G41" s="167">
        <f>SUM(G33:G39)-G40</f>
        <v>0</v>
      </c>
      <c r="H41" s="108" t="s">
        <v>17</v>
      </c>
      <c r="R41" s="41"/>
    </row>
    <row r="42" spans="2:18" ht="14.25" customHeight="1" thickBot="1" x14ac:dyDescent="0.3">
      <c r="B42" s="37"/>
      <c r="C42" s="38"/>
      <c r="D42" s="38"/>
      <c r="E42" s="10"/>
      <c r="F42" s="11" t="s">
        <v>19</v>
      </c>
      <c r="G42" s="39">
        <f>ROUND(G41/60,2)</f>
        <v>0</v>
      </c>
      <c r="H42" s="113">
        <f>ROUND(H37*G42,2)</f>
        <v>0</v>
      </c>
      <c r="R42" s="65"/>
    </row>
    <row r="43" spans="2:18" ht="15" customHeight="1" thickTop="1" x14ac:dyDescent="0.25"/>
    <row r="44" spans="2:18" ht="15" customHeight="1" x14ac:dyDescent="0.25"/>
    <row r="45" spans="2:18" ht="15" customHeight="1" x14ac:dyDescent="0.25">
      <c r="J45" s="15"/>
    </row>
    <row r="46" spans="2:18" ht="15" customHeight="1" x14ac:dyDescent="0.25">
      <c r="J46" s="15"/>
    </row>
    <row r="47" spans="2:18" ht="15" customHeight="1" x14ac:dyDescent="0.25"/>
    <row r="48" spans="2:18" ht="15" customHeight="1" x14ac:dyDescent="0.25"/>
    <row r="49" spans="2:8" ht="15" customHeight="1" x14ac:dyDescent="0.25"/>
    <row r="50" spans="2:8" ht="15" customHeight="1" x14ac:dyDescent="0.25"/>
    <row r="51" spans="2:8" ht="15.75" customHeight="1" x14ac:dyDescent="0.25"/>
    <row r="52" spans="2:8" ht="15.75" customHeight="1" x14ac:dyDescent="0.25"/>
    <row r="53" spans="2:8" ht="12" customHeight="1" x14ac:dyDescent="0.3">
      <c r="B53" s="343"/>
      <c r="C53" s="343"/>
    </row>
    <row r="54" spans="2:8" ht="15.75" customHeight="1" x14ac:dyDescent="0.25">
      <c r="B54" s="16"/>
      <c r="C54" s="16"/>
    </row>
    <row r="55" spans="2:8" ht="15.75" customHeight="1" x14ac:dyDescent="0.25">
      <c r="C55" s="17"/>
      <c r="H55" s="5"/>
    </row>
    <row r="56" spans="2:8" ht="15.75" customHeight="1" x14ac:dyDescent="0.25">
      <c r="C56" s="17"/>
      <c r="H56" s="43"/>
    </row>
    <row r="57" spans="2:8" ht="15.75" customHeight="1" x14ac:dyDescent="0.25">
      <c r="B57" s="14"/>
      <c r="H57" s="43"/>
    </row>
    <row r="58" spans="2:8" ht="15.75" customHeight="1" x14ac:dyDescent="0.25">
      <c r="B58" s="18"/>
      <c r="C58" s="19"/>
      <c r="H58" s="43"/>
    </row>
    <row r="59" spans="2:8" ht="15.75" customHeight="1" x14ac:dyDescent="0.25">
      <c r="B59" s="19"/>
      <c r="C59" s="19"/>
      <c r="H59" s="43"/>
    </row>
    <row r="60" spans="2:8" ht="15.75" customHeight="1" x14ac:dyDescent="0.25">
      <c r="B60" s="19"/>
      <c r="C60" s="19"/>
      <c r="H60" s="43"/>
    </row>
    <row r="61" spans="2:8" x14ac:dyDescent="0.25">
      <c r="B61" s="19"/>
      <c r="C61" s="19"/>
      <c r="H61" s="43"/>
    </row>
    <row r="62" spans="2:8" x14ac:dyDescent="0.25">
      <c r="B62" s="17"/>
      <c r="C62" s="44"/>
      <c r="H62" s="43"/>
    </row>
    <row r="63" spans="2:8" x14ac:dyDescent="0.25">
      <c r="B63" s="17"/>
      <c r="C63" s="44"/>
      <c r="H63" s="45"/>
    </row>
    <row r="64" spans="2:8" x14ac:dyDescent="0.25">
      <c r="B64" s="17"/>
      <c r="C64" s="44"/>
      <c r="H64" s="45"/>
    </row>
  </sheetData>
  <sheetProtection formatCells="0" formatColumns="0" formatRows="0" insertColumns="0" insertRows="0" insertHyperlinks="0" deleteColumns="0" deleteRows="0" selectLockedCells="1" sort="0" autoFilter="0" pivotTables="0"/>
  <mergeCells count="27">
    <mergeCell ref="D5:H5"/>
    <mergeCell ref="J32:N32"/>
    <mergeCell ref="K33:M33"/>
    <mergeCell ref="K34:M34"/>
    <mergeCell ref="K35:M35"/>
    <mergeCell ref="J38:P40"/>
    <mergeCell ref="K37:M37"/>
    <mergeCell ref="L5:P5"/>
    <mergeCell ref="J17:K17"/>
    <mergeCell ref="L17:P17"/>
    <mergeCell ref="J33:J37"/>
    <mergeCell ref="E3:J3"/>
    <mergeCell ref="Q31:R31"/>
    <mergeCell ref="B53:C53"/>
    <mergeCell ref="L1:P1"/>
    <mergeCell ref="F1:J1"/>
    <mergeCell ref="A3:C3"/>
    <mergeCell ref="M3:P3"/>
    <mergeCell ref="Q30:R30"/>
    <mergeCell ref="A1:C1"/>
    <mergeCell ref="B19:C19"/>
    <mergeCell ref="B5:C5"/>
    <mergeCell ref="D19:H19"/>
    <mergeCell ref="B31:C31"/>
    <mergeCell ref="D31:H31"/>
    <mergeCell ref="J5:K5"/>
    <mergeCell ref="K36:M36"/>
  </mergeCells>
  <pageMargins left="0.17" right="0.19" top="0.21" bottom="0.18" header="0.17" footer="0.17"/>
  <pageSetup scale="93" fitToWidth="0" orientation="landscape" r:id="rId1"/>
  <headerFooter>
    <oddHeader xml:space="preserve">&amp;L
&amp;R
</oddHeader>
    <oddFooter xml:space="preserve">&amp;R
</oddFooter>
  </headerFooter>
  <ignoredErrors>
    <ignoredError sqref="N3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P43"/>
  <sheetViews>
    <sheetView topLeftCell="A7" zoomScale="115" zoomScaleNormal="115" workbookViewId="0">
      <selection activeCell="C27" sqref="C27"/>
    </sheetView>
  </sheetViews>
  <sheetFormatPr defaultColWidth="9.140625" defaultRowHeight="15" x14ac:dyDescent="0.25"/>
  <cols>
    <col min="1" max="1" width="17.42578125" style="215" customWidth="1"/>
    <col min="2" max="2" width="10.5703125" style="215" customWidth="1"/>
    <col min="3" max="3" width="41.140625" style="215" customWidth="1"/>
    <col min="4" max="4" width="8.85546875" style="215" customWidth="1"/>
    <col min="5" max="5" width="10.42578125" style="215" customWidth="1"/>
    <col min="6" max="6" width="10.28515625" style="215" customWidth="1"/>
    <col min="7" max="7" width="12.85546875" style="215" customWidth="1"/>
    <col min="8" max="8" width="9.28515625" style="215" customWidth="1"/>
    <col min="9" max="9" width="8.5703125" style="215" customWidth="1"/>
    <col min="10" max="16384" width="9.140625" style="215"/>
  </cols>
  <sheetData>
    <row r="1" spans="1:16" ht="19.5" customHeight="1" x14ac:dyDescent="0.25">
      <c r="A1" s="211" t="s">
        <v>106</v>
      </c>
      <c r="B1" s="212" t="s">
        <v>107</v>
      </c>
      <c r="C1" s="344"/>
      <c r="D1" s="344"/>
      <c r="E1" s="344"/>
      <c r="F1" s="213"/>
      <c r="G1" s="214"/>
    </row>
    <row r="2" spans="1:16" ht="27.75" customHeight="1" x14ac:dyDescent="0.25">
      <c r="A2" s="216" t="s">
        <v>108</v>
      </c>
      <c r="B2" s="212" t="s">
        <v>109</v>
      </c>
      <c r="C2" s="374"/>
      <c r="D2" s="374"/>
      <c r="E2" s="374"/>
      <c r="F2" s="17"/>
      <c r="G2" s="214"/>
    </row>
    <row r="3" spans="1:16" x14ac:dyDescent="0.25">
      <c r="A3" s="217" t="s">
        <v>110</v>
      </c>
      <c r="B3" s="218" t="s">
        <v>111</v>
      </c>
      <c r="C3" s="219"/>
      <c r="D3" s="220"/>
      <c r="E3" s="220"/>
      <c r="F3" s="17"/>
      <c r="G3" s="221"/>
    </row>
    <row r="4" spans="1:16" ht="42.75" customHeight="1" x14ac:dyDescent="0.25">
      <c r="A4" s="222"/>
      <c r="B4" s="375" t="s">
        <v>112</v>
      </c>
      <c r="C4" s="376"/>
      <c r="D4" s="376"/>
      <c r="E4" s="376"/>
      <c r="F4" s="377"/>
      <c r="G4" s="223"/>
      <c r="H4" s="47"/>
      <c r="I4" s="47"/>
    </row>
    <row r="5" spans="1:16" ht="30.95" customHeight="1" x14ac:dyDescent="0.25">
      <c r="B5" s="378" t="s">
        <v>113</v>
      </c>
      <c r="C5" s="378" t="s">
        <v>114</v>
      </c>
      <c r="D5" s="380" t="s">
        <v>115</v>
      </c>
      <c r="E5" s="382" t="s">
        <v>116</v>
      </c>
      <c r="F5" s="380"/>
      <c r="G5" s="224"/>
      <c r="H5" s="225"/>
      <c r="I5" s="225"/>
      <c r="J5" s="225"/>
      <c r="K5" s="225"/>
      <c r="L5" s="225"/>
      <c r="M5" s="225"/>
      <c r="N5" s="225"/>
      <c r="O5" s="225"/>
      <c r="P5" s="225"/>
    </row>
    <row r="6" spans="1:16" s="226" customFormat="1" ht="47.25" customHeight="1" x14ac:dyDescent="0.25">
      <c r="B6" s="379"/>
      <c r="C6" s="379"/>
      <c r="D6" s="381"/>
      <c r="E6" s="383"/>
      <c r="F6" s="381"/>
    </row>
    <row r="7" spans="1:16" ht="14.25" customHeight="1" x14ac:dyDescent="0.25">
      <c r="A7" s="227"/>
      <c r="B7" s="228"/>
      <c r="C7" s="229"/>
      <c r="D7" s="230"/>
      <c r="E7" s="231"/>
      <c r="F7" s="232"/>
    </row>
    <row r="8" spans="1:16" ht="14.25" customHeight="1" x14ac:dyDescent="0.25">
      <c r="A8" s="227"/>
      <c r="B8" s="228"/>
      <c r="C8" s="229"/>
      <c r="D8" s="230"/>
      <c r="E8" s="231"/>
      <c r="F8" s="232"/>
    </row>
    <row r="9" spans="1:16" ht="14.25" customHeight="1" x14ac:dyDescent="0.25">
      <c r="A9" s="227"/>
      <c r="B9" s="228"/>
      <c r="C9" s="229"/>
      <c r="D9" s="230"/>
      <c r="E9" s="231"/>
      <c r="F9" s="232"/>
    </row>
    <row r="10" spans="1:16" ht="14.25" customHeight="1" x14ac:dyDescent="0.25">
      <c r="A10" s="227"/>
      <c r="B10" s="228"/>
      <c r="C10" s="229"/>
      <c r="D10" s="230"/>
      <c r="E10" s="231"/>
      <c r="F10" s="232"/>
    </row>
    <row r="11" spans="1:16" ht="14.25" customHeight="1" x14ac:dyDescent="0.25">
      <c r="A11" s="227"/>
      <c r="B11" s="228"/>
      <c r="C11" s="49"/>
      <c r="D11" s="230"/>
      <c r="E11" s="231"/>
      <c r="F11" s="232"/>
    </row>
    <row r="12" spans="1:16" ht="14.25" customHeight="1" x14ac:dyDescent="0.25">
      <c r="A12" s="227"/>
      <c r="B12" s="228"/>
      <c r="C12" s="49"/>
      <c r="D12" s="230"/>
      <c r="E12" s="231"/>
      <c r="F12" s="232"/>
    </row>
    <row r="13" spans="1:16" ht="14.25" customHeight="1" x14ac:dyDescent="0.25">
      <c r="A13" s="227"/>
      <c r="B13" s="228"/>
      <c r="C13" s="49"/>
      <c r="D13" s="230"/>
      <c r="E13" s="231"/>
      <c r="F13" s="232"/>
    </row>
    <row r="14" spans="1:16" ht="14.25" customHeight="1" x14ac:dyDescent="0.25">
      <c r="A14" s="227"/>
      <c r="B14" s="228"/>
      <c r="C14" s="49"/>
      <c r="D14" s="230"/>
      <c r="E14" s="231"/>
      <c r="F14" s="232"/>
    </row>
    <row r="15" spans="1:16" ht="14.25" customHeight="1" x14ac:dyDescent="0.25">
      <c r="A15" s="227"/>
      <c r="B15" s="228"/>
      <c r="C15" s="49"/>
      <c r="D15" s="230"/>
      <c r="E15" s="231"/>
      <c r="F15" s="232"/>
    </row>
    <row r="16" spans="1:16" ht="14.25" customHeight="1" x14ac:dyDescent="0.25">
      <c r="A16" s="227"/>
      <c r="B16" s="228"/>
      <c r="C16" s="49"/>
      <c r="D16" s="230"/>
      <c r="E16" s="231"/>
      <c r="F16" s="232"/>
    </row>
    <row r="17" spans="1:7" ht="14.25" customHeight="1" x14ac:dyDescent="0.25">
      <c r="A17" s="227"/>
      <c r="B17" s="228"/>
      <c r="C17" s="49"/>
      <c r="D17" s="230"/>
      <c r="E17" s="231"/>
      <c r="F17" s="232"/>
    </row>
    <row r="18" spans="1:7" ht="14.25" customHeight="1" x14ac:dyDescent="0.25">
      <c r="A18" s="227"/>
      <c r="B18" s="228"/>
      <c r="C18" s="49"/>
      <c r="D18" s="230"/>
      <c r="E18" s="231"/>
      <c r="F18" s="232"/>
    </row>
    <row r="19" spans="1:7" ht="14.25" customHeight="1" x14ac:dyDescent="0.25">
      <c r="A19" s="227"/>
      <c r="B19" s="228"/>
      <c r="C19" s="49"/>
      <c r="D19" s="230"/>
      <c r="E19" s="231"/>
      <c r="F19" s="232"/>
    </row>
    <row r="20" spans="1:7" ht="14.25" customHeight="1" x14ac:dyDescent="0.25">
      <c r="A20" s="227"/>
      <c r="B20" s="233"/>
      <c r="C20" s="234"/>
      <c r="D20" s="235"/>
      <c r="E20" s="231"/>
      <c r="F20" s="232"/>
    </row>
    <row r="21" spans="1:7" ht="14.25" customHeight="1" x14ac:dyDescent="0.25">
      <c r="A21" s="227"/>
      <c r="B21" s="228"/>
      <c r="C21" s="49"/>
      <c r="D21" s="230"/>
      <c r="E21" s="231"/>
      <c r="F21" s="232"/>
    </row>
    <row r="22" spans="1:7" ht="14.25" customHeight="1" x14ac:dyDescent="0.25">
      <c r="A22" s="227"/>
      <c r="B22" s="228"/>
      <c r="C22" s="49"/>
      <c r="D22" s="230"/>
      <c r="E22" s="231"/>
      <c r="F22" s="232"/>
    </row>
    <row r="23" spans="1:7" ht="14.25" customHeight="1" x14ac:dyDescent="0.25">
      <c r="A23" s="227"/>
      <c r="B23" s="228"/>
      <c r="C23" s="49"/>
      <c r="D23" s="230"/>
      <c r="E23" s="231"/>
      <c r="F23" s="232"/>
    </row>
    <row r="24" spans="1:7" ht="14.25" customHeight="1" x14ac:dyDescent="0.25">
      <c r="A24" s="227"/>
      <c r="B24" s="228"/>
      <c r="C24" s="49"/>
      <c r="D24" s="230"/>
      <c r="E24" s="231"/>
      <c r="F24" s="232"/>
    </row>
    <row r="25" spans="1:7" ht="15" customHeight="1" x14ac:dyDescent="0.25">
      <c r="A25" s="227"/>
      <c r="B25" s="367" t="s">
        <v>134</v>
      </c>
      <c r="C25" s="368"/>
      <c r="D25" s="369"/>
      <c r="E25" s="236">
        <f>MIN(6,(SUM(E7:E24)))</f>
        <v>0</v>
      </c>
      <c r="F25" s="232"/>
    </row>
    <row r="26" spans="1:7" s="18" customFormat="1" ht="15" customHeight="1" x14ac:dyDescent="0.2">
      <c r="A26" s="227"/>
      <c r="B26" s="370" t="s">
        <v>117</v>
      </c>
      <c r="C26" s="371"/>
      <c r="D26" s="372"/>
      <c r="E26" s="232"/>
      <c r="F26" s="232"/>
    </row>
    <row r="27" spans="1:7" s="18" customFormat="1" ht="15" customHeight="1" x14ac:dyDescent="0.2">
      <c r="A27" s="237"/>
      <c r="B27" s="237"/>
      <c r="C27" s="237"/>
      <c r="D27" s="237"/>
      <c r="E27" s="237"/>
      <c r="F27" s="237"/>
      <c r="G27" s="238"/>
    </row>
    <row r="28" spans="1:7" x14ac:dyDescent="0.25">
      <c r="A28" s="237"/>
      <c r="B28" s="239"/>
      <c r="C28" s="237"/>
      <c r="D28" s="237"/>
      <c r="E28" s="237"/>
      <c r="F28" s="237"/>
      <c r="G28" s="238"/>
    </row>
    <row r="29" spans="1:7" ht="14.25" customHeight="1" x14ac:dyDescent="0.25">
      <c r="A29" s="237"/>
      <c r="B29" s="240"/>
      <c r="C29" s="237"/>
      <c r="D29" s="237"/>
      <c r="E29" s="237"/>
      <c r="F29" s="237"/>
      <c r="G29" s="238"/>
    </row>
    <row r="30" spans="1:7" x14ac:dyDescent="0.25">
      <c r="A30" s="237"/>
      <c r="B30" s="240"/>
      <c r="C30" s="237"/>
      <c r="D30" s="237"/>
      <c r="E30" s="237"/>
      <c r="F30" s="237"/>
      <c r="G30" s="238"/>
    </row>
    <row r="31" spans="1:7" ht="15.75" customHeight="1" x14ac:dyDescent="0.25">
      <c r="A31" s="237"/>
      <c r="B31" s="240"/>
      <c r="C31" s="237"/>
      <c r="D31" s="237"/>
      <c r="E31" s="237"/>
      <c r="F31" s="237"/>
      <c r="G31" s="238"/>
    </row>
    <row r="32" spans="1:7" x14ac:dyDescent="0.25">
      <c r="A32" s="237"/>
      <c r="B32" s="241"/>
      <c r="C32" s="237"/>
      <c r="D32" s="237"/>
      <c r="E32" s="237"/>
      <c r="F32" s="237"/>
      <c r="G32" s="238"/>
    </row>
    <row r="33" spans="1:9" x14ac:dyDescent="0.25">
      <c r="A33" s="237"/>
      <c r="B33" s="237"/>
      <c r="C33" s="237"/>
      <c r="D33" s="237"/>
      <c r="E33" s="237"/>
      <c r="F33" s="237"/>
      <c r="G33" s="238"/>
    </row>
    <row r="34" spans="1:9" ht="43.5" customHeight="1" x14ac:dyDescent="0.25">
      <c r="A34" s="242"/>
      <c r="B34" s="373"/>
      <c r="C34" s="373"/>
      <c r="D34" s="373"/>
      <c r="E34" s="373"/>
      <c r="F34" s="373"/>
      <c r="G34" s="373"/>
      <c r="H34" s="208"/>
      <c r="I34" s="208"/>
    </row>
    <row r="35" spans="1:9" x14ac:dyDescent="0.25">
      <c r="A35" s="243"/>
      <c r="B35" s="240"/>
      <c r="C35" s="244"/>
      <c r="D35" s="244"/>
      <c r="E35" s="244"/>
      <c r="F35" s="244"/>
      <c r="G35" s="244"/>
    </row>
    <row r="36" spans="1:9" x14ac:dyDescent="0.25">
      <c r="A36" s="243"/>
      <c r="B36" s="240"/>
      <c r="C36" s="244"/>
      <c r="D36" s="244"/>
      <c r="E36" s="244"/>
      <c r="F36" s="244"/>
      <c r="G36" s="244"/>
    </row>
    <row r="37" spans="1:9" x14ac:dyDescent="0.25">
      <c r="A37" s="243"/>
      <c r="B37" s="240"/>
      <c r="C37" s="245"/>
      <c r="D37" s="245"/>
      <c r="E37" s="245"/>
      <c r="F37" s="245"/>
      <c r="G37" s="244"/>
    </row>
    <row r="38" spans="1:9" x14ac:dyDescent="0.25">
      <c r="A38" s="243"/>
      <c r="B38" s="240"/>
      <c r="C38" s="245"/>
      <c r="D38" s="245"/>
      <c r="E38" s="245"/>
      <c r="F38" s="245"/>
      <c r="G38" s="245"/>
    </row>
    <row r="39" spans="1:9" x14ac:dyDescent="0.25">
      <c r="A39" s="243"/>
      <c r="B39" s="246"/>
      <c r="C39" s="246"/>
      <c r="D39" s="246"/>
      <c r="E39" s="246"/>
      <c r="F39" s="246"/>
      <c r="G39" s="247"/>
    </row>
    <row r="40" spans="1:9" x14ac:dyDescent="0.25">
      <c r="A40" s="243"/>
      <c r="B40" s="123"/>
      <c r="C40" s="123"/>
      <c r="D40" s="123"/>
      <c r="E40" s="123"/>
      <c r="F40" s="123"/>
    </row>
    <row r="41" spans="1:9" x14ac:dyDescent="0.25">
      <c r="A41" s="248"/>
      <c r="B41" s="123"/>
      <c r="C41" s="123"/>
      <c r="D41" s="123"/>
      <c r="E41" s="123"/>
      <c r="F41" s="123"/>
    </row>
    <row r="42" spans="1:9" x14ac:dyDescent="0.25">
      <c r="A42" s="123"/>
      <c r="B42" s="123"/>
      <c r="C42" s="123"/>
      <c r="D42" s="123"/>
      <c r="E42" s="123"/>
      <c r="F42" s="123"/>
    </row>
    <row r="43" spans="1:9" x14ac:dyDescent="0.25">
      <c r="B43" s="249"/>
      <c r="C43" s="123"/>
      <c r="D43" s="123"/>
      <c r="E43" s="123"/>
      <c r="F43" s="123"/>
    </row>
  </sheetData>
  <sheetProtection formatCells="0" formatColumns="0" formatRows="0" insertColumns="0" insertRows="0" insertHyperlinks="0" deleteColumns="0" deleteRows="0" selectLockedCells="1" sort="0" autoFilter="0" pivotTables="0"/>
  <mergeCells count="11">
    <mergeCell ref="B25:D25"/>
    <mergeCell ref="B26:D26"/>
    <mergeCell ref="B34:G34"/>
    <mergeCell ref="C1:E1"/>
    <mergeCell ref="C2:E2"/>
    <mergeCell ref="B4:F4"/>
    <mergeCell ref="B5:B6"/>
    <mergeCell ref="C5:C6"/>
    <mergeCell ref="D5:D6"/>
    <mergeCell ref="E5:E6"/>
    <mergeCell ref="F5:F6"/>
  </mergeCells>
  <pageMargins left="0.25" right="0.25" top="0.75" bottom="0.75" header="0.3" footer="0.3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64"/>
  <sheetViews>
    <sheetView zoomScale="90" zoomScaleNormal="90" workbookViewId="0">
      <selection activeCell="Y25" sqref="Y24:Y25"/>
    </sheetView>
  </sheetViews>
  <sheetFormatPr defaultRowHeight="15" x14ac:dyDescent="0.25"/>
  <cols>
    <col min="1" max="1" width="1.85546875" style="135" customWidth="1"/>
    <col min="2" max="2" width="13" style="135" customWidth="1"/>
    <col min="3" max="4" width="9.7109375" style="135" customWidth="1"/>
    <col min="5" max="5" width="6.7109375" style="135" customWidth="1"/>
    <col min="6" max="6" width="7.7109375" style="135" customWidth="1"/>
    <col min="7" max="7" width="6.7109375" style="135" customWidth="1"/>
    <col min="8" max="8" width="12.7109375" style="135" customWidth="1"/>
    <col min="9" max="9" width="3.42578125" style="135" customWidth="1"/>
    <col min="10" max="10" width="13" style="135" customWidth="1"/>
    <col min="11" max="12" width="9.7109375" style="135" customWidth="1"/>
    <col min="13" max="13" width="6.7109375" style="135" customWidth="1"/>
    <col min="14" max="14" width="7.42578125" style="135" customWidth="1"/>
    <col min="15" max="15" width="7.5703125" style="135" customWidth="1"/>
    <col min="16" max="16" width="12.7109375" style="135" customWidth="1"/>
    <col min="17" max="256" width="9.140625" style="135"/>
    <col min="257" max="257" width="1.85546875" style="135" customWidth="1"/>
    <col min="258" max="258" width="13" style="135" customWidth="1"/>
    <col min="259" max="260" width="9.7109375" style="135" customWidth="1"/>
    <col min="261" max="261" width="6.7109375" style="135" customWidth="1"/>
    <col min="262" max="262" width="7.7109375" style="135" customWidth="1"/>
    <col min="263" max="263" width="6.7109375" style="135" customWidth="1"/>
    <col min="264" max="264" width="12.7109375" style="135" customWidth="1"/>
    <col min="265" max="265" width="3.42578125" style="135" customWidth="1"/>
    <col min="266" max="266" width="13" style="135" customWidth="1"/>
    <col min="267" max="268" width="9.7109375" style="135" customWidth="1"/>
    <col min="269" max="269" width="6.7109375" style="135" customWidth="1"/>
    <col min="270" max="270" width="6.42578125" style="135" customWidth="1"/>
    <col min="271" max="271" width="7.5703125" style="135" customWidth="1"/>
    <col min="272" max="272" width="12.7109375" style="135" customWidth="1"/>
    <col min="273" max="512" width="9.140625" style="135"/>
    <col min="513" max="513" width="1.85546875" style="135" customWidth="1"/>
    <col min="514" max="514" width="13" style="135" customWidth="1"/>
    <col min="515" max="516" width="9.7109375" style="135" customWidth="1"/>
    <col min="517" max="517" width="6.7109375" style="135" customWidth="1"/>
    <col min="518" max="518" width="7.7109375" style="135" customWidth="1"/>
    <col min="519" max="519" width="6.7109375" style="135" customWidth="1"/>
    <col min="520" max="520" width="12.7109375" style="135" customWidth="1"/>
    <col min="521" max="521" width="3.42578125" style="135" customWidth="1"/>
    <col min="522" max="522" width="13" style="135" customWidth="1"/>
    <col min="523" max="524" width="9.7109375" style="135" customWidth="1"/>
    <col min="525" max="525" width="6.7109375" style="135" customWidth="1"/>
    <col min="526" max="526" width="6.42578125" style="135" customWidth="1"/>
    <col min="527" max="527" width="7.5703125" style="135" customWidth="1"/>
    <col min="528" max="528" width="12.7109375" style="135" customWidth="1"/>
    <col min="529" max="768" width="9.140625" style="135"/>
    <col min="769" max="769" width="1.85546875" style="135" customWidth="1"/>
    <col min="770" max="770" width="13" style="135" customWidth="1"/>
    <col min="771" max="772" width="9.7109375" style="135" customWidth="1"/>
    <col min="773" max="773" width="6.7109375" style="135" customWidth="1"/>
    <col min="774" max="774" width="7.7109375" style="135" customWidth="1"/>
    <col min="775" max="775" width="6.7109375" style="135" customWidth="1"/>
    <col min="776" max="776" width="12.7109375" style="135" customWidth="1"/>
    <col min="777" max="777" width="3.42578125" style="135" customWidth="1"/>
    <col min="778" max="778" width="13" style="135" customWidth="1"/>
    <col min="779" max="780" width="9.7109375" style="135" customWidth="1"/>
    <col min="781" max="781" width="6.7109375" style="135" customWidth="1"/>
    <col min="782" max="782" width="6.42578125" style="135" customWidth="1"/>
    <col min="783" max="783" width="7.5703125" style="135" customWidth="1"/>
    <col min="784" max="784" width="12.7109375" style="135" customWidth="1"/>
    <col min="785" max="1024" width="9.140625" style="135"/>
    <col min="1025" max="1025" width="1.85546875" style="135" customWidth="1"/>
    <col min="1026" max="1026" width="13" style="135" customWidth="1"/>
    <col min="1027" max="1028" width="9.7109375" style="135" customWidth="1"/>
    <col min="1029" max="1029" width="6.7109375" style="135" customWidth="1"/>
    <col min="1030" max="1030" width="7.7109375" style="135" customWidth="1"/>
    <col min="1031" max="1031" width="6.7109375" style="135" customWidth="1"/>
    <col min="1032" max="1032" width="12.7109375" style="135" customWidth="1"/>
    <col min="1033" max="1033" width="3.42578125" style="135" customWidth="1"/>
    <col min="1034" max="1034" width="13" style="135" customWidth="1"/>
    <col min="1035" max="1036" width="9.7109375" style="135" customWidth="1"/>
    <col min="1037" max="1037" width="6.7109375" style="135" customWidth="1"/>
    <col min="1038" max="1038" width="6.42578125" style="135" customWidth="1"/>
    <col min="1039" max="1039" width="7.5703125" style="135" customWidth="1"/>
    <col min="1040" max="1040" width="12.7109375" style="135" customWidth="1"/>
    <col min="1041" max="1280" width="9.140625" style="135"/>
    <col min="1281" max="1281" width="1.85546875" style="135" customWidth="1"/>
    <col min="1282" max="1282" width="13" style="135" customWidth="1"/>
    <col min="1283" max="1284" width="9.7109375" style="135" customWidth="1"/>
    <col min="1285" max="1285" width="6.7109375" style="135" customWidth="1"/>
    <col min="1286" max="1286" width="7.7109375" style="135" customWidth="1"/>
    <col min="1287" max="1287" width="6.7109375" style="135" customWidth="1"/>
    <col min="1288" max="1288" width="12.7109375" style="135" customWidth="1"/>
    <col min="1289" max="1289" width="3.42578125" style="135" customWidth="1"/>
    <col min="1290" max="1290" width="13" style="135" customWidth="1"/>
    <col min="1291" max="1292" width="9.7109375" style="135" customWidth="1"/>
    <col min="1293" max="1293" width="6.7109375" style="135" customWidth="1"/>
    <col min="1294" max="1294" width="6.42578125" style="135" customWidth="1"/>
    <col min="1295" max="1295" width="7.5703125" style="135" customWidth="1"/>
    <col min="1296" max="1296" width="12.7109375" style="135" customWidth="1"/>
    <col min="1297" max="1536" width="9.140625" style="135"/>
    <col min="1537" max="1537" width="1.85546875" style="135" customWidth="1"/>
    <col min="1538" max="1538" width="13" style="135" customWidth="1"/>
    <col min="1539" max="1540" width="9.7109375" style="135" customWidth="1"/>
    <col min="1541" max="1541" width="6.7109375" style="135" customWidth="1"/>
    <col min="1542" max="1542" width="7.7109375" style="135" customWidth="1"/>
    <col min="1543" max="1543" width="6.7109375" style="135" customWidth="1"/>
    <col min="1544" max="1544" width="12.7109375" style="135" customWidth="1"/>
    <col min="1545" max="1545" width="3.42578125" style="135" customWidth="1"/>
    <col min="1546" max="1546" width="13" style="135" customWidth="1"/>
    <col min="1547" max="1548" width="9.7109375" style="135" customWidth="1"/>
    <col min="1549" max="1549" width="6.7109375" style="135" customWidth="1"/>
    <col min="1550" max="1550" width="6.42578125" style="135" customWidth="1"/>
    <col min="1551" max="1551" width="7.5703125" style="135" customWidth="1"/>
    <col min="1552" max="1552" width="12.7109375" style="135" customWidth="1"/>
    <col min="1553" max="1792" width="9.140625" style="135"/>
    <col min="1793" max="1793" width="1.85546875" style="135" customWidth="1"/>
    <col min="1794" max="1794" width="13" style="135" customWidth="1"/>
    <col min="1795" max="1796" width="9.7109375" style="135" customWidth="1"/>
    <col min="1797" max="1797" width="6.7109375" style="135" customWidth="1"/>
    <col min="1798" max="1798" width="7.7109375" style="135" customWidth="1"/>
    <col min="1799" max="1799" width="6.7109375" style="135" customWidth="1"/>
    <col min="1800" max="1800" width="12.7109375" style="135" customWidth="1"/>
    <col min="1801" max="1801" width="3.42578125" style="135" customWidth="1"/>
    <col min="1802" max="1802" width="13" style="135" customWidth="1"/>
    <col min="1803" max="1804" width="9.7109375" style="135" customWidth="1"/>
    <col min="1805" max="1805" width="6.7109375" style="135" customWidth="1"/>
    <col min="1806" max="1806" width="6.42578125" style="135" customWidth="1"/>
    <col min="1807" max="1807" width="7.5703125" style="135" customWidth="1"/>
    <col min="1808" max="1808" width="12.7109375" style="135" customWidth="1"/>
    <col min="1809" max="2048" width="9.140625" style="135"/>
    <col min="2049" max="2049" width="1.85546875" style="135" customWidth="1"/>
    <col min="2050" max="2050" width="13" style="135" customWidth="1"/>
    <col min="2051" max="2052" width="9.7109375" style="135" customWidth="1"/>
    <col min="2053" max="2053" width="6.7109375" style="135" customWidth="1"/>
    <col min="2054" max="2054" width="7.7109375" style="135" customWidth="1"/>
    <col min="2055" max="2055" width="6.7109375" style="135" customWidth="1"/>
    <col min="2056" max="2056" width="12.7109375" style="135" customWidth="1"/>
    <col min="2057" max="2057" width="3.42578125" style="135" customWidth="1"/>
    <col min="2058" max="2058" width="13" style="135" customWidth="1"/>
    <col min="2059" max="2060" width="9.7109375" style="135" customWidth="1"/>
    <col min="2061" max="2061" width="6.7109375" style="135" customWidth="1"/>
    <col min="2062" max="2062" width="6.42578125" style="135" customWidth="1"/>
    <col min="2063" max="2063" width="7.5703125" style="135" customWidth="1"/>
    <col min="2064" max="2064" width="12.7109375" style="135" customWidth="1"/>
    <col min="2065" max="2304" width="9.140625" style="135"/>
    <col min="2305" max="2305" width="1.85546875" style="135" customWidth="1"/>
    <col min="2306" max="2306" width="13" style="135" customWidth="1"/>
    <col min="2307" max="2308" width="9.7109375" style="135" customWidth="1"/>
    <col min="2309" max="2309" width="6.7109375" style="135" customWidth="1"/>
    <col min="2310" max="2310" width="7.7109375" style="135" customWidth="1"/>
    <col min="2311" max="2311" width="6.7109375" style="135" customWidth="1"/>
    <col min="2312" max="2312" width="12.7109375" style="135" customWidth="1"/>
    <col min="2313" max="2313" width="3.42578125" style="135" customWidth="1"/>
    <col min="2314" max="2314" width="13" style="135" customWidth="1"/>
    <col min="2315" max="2316" width="9.7109375" style="135" customWidth="1"/>
    <col min="2317" max="2317" width="6.7109375" style="135" customWidth="1"/>
    <col min="2318" max="2318" width="6.42578125" style="135" customWidth="1"/>
    <col min="2319" max="2319" width="7.5703125" style="135" customWidth="1"/>
    <col min="2320" max="2320" width="12.7109375" style="135" customWidth="1"/>
    <col min="2321" max="2560" width="9.140625" style="135"/>
    <col min="2561" max="2561" width="1.85546875" style="135" customWidth="1"/>
    <col min="2562" max="2562" width="13" style="135" customWidth="1"/>
    <col min="2563" max="2564" width="9.7109375" style="135" customWidth="1"/>
    <col min="2565" max="2565" width="6.7109375" style="135" customWidth="1"/>
    <col min="2566" max="2566" width="7.7109375" style="135" customWidth="1"/>
    <col min="2567" max="2567" width="6.7109375" style="135" customWidth="1"/>
    <col min="2568" max="2568" width="12.7109375" style="135" customWidth="1"/>
    <col min="2569" max="2569" width="3.42578125" style="135" customWidth="1"/>
    <col min="2570" max="2570" width="13" style="135" customWidth="1"/>
    <col min="2571" max="2572" width="9.7109375" style="135" customWidth="1"/>
    <col min="2573" max="2573" width="6.7109375" style="135" customWidth="1"/>
    <col min="2574" max="2574" width="6.42578125" style="135" customWidth="1"/>
    <col min="2575" max="2575" width="7.5703125" style="135" customWidth="1"/>
    <col min="2576" max="2576" width="12.7109375" style="135" customWidth="1"/>
    <col min="2577" max="2816" width="9.140625" style="135"/>
    <col min="2817" max="2817" width="1.85546875" style="135" customWidth="1"/>
    <col min="2818" max="2818" width="13" style="135" customWidth="1"/>
    <col min="2819" max="2820" width="9.7109375" style="135" customWidth="1"/>
    <col min="2821" max="2821" width="6.7109375" style="135" customWidth="1"/>
    <col min="2822" max="2822" width="7.7109375" style="135" customWidth="1"/>
    <col min="2823" max="2823" width="6.7109375" style="135" customWidth="1"/>
    <col min="2824" max="2824" width="12.7109375" style="135" customWidth="1"/>
    <col min="2825" max="2825" width="3.42578125" style="135" customWidth="1"/>
    <col min="2826" max="2826" width="13" style="135" customWidth="1"/>
    <col min="2827" max="2828" width="9.7109375" style="135" customWidth="1"/>
    <col min="2829" max="2829" width="6.7109375" style="135" customWidth="1"/>
    <col min="2830" max="2830" width="6.42578125" style="135" customWidth="1"/>
    <col min="2831" max="2831" width="7.5703125" style="135" customWidth="1"/>
    <col min="2832" max="2832" width="12.7109375" style="135" customWidth="1"/>
    <col min="2833" max="3072" width="9.140625" style="135"/>
    <col min="3073" max="3073" width="1.85546875" style="135" customWidth="1"/>
    <col min="3074" max="3074" width="13" style="135" customWidth="1"/>
    <col min="3075" max="3076" width="9.7109375" style="135" customWidth="1"/>
    <col min="3077" max="3077" width="6.7109375" style="135" customWidth="1"/>
    <col min="3078" max="3078" width="7.7109375" style="135" customWidth="1"/>
    <col min="3079" max="3079" width="6.7109375" style="135" customWidth="1"/>
    <col min="3080" max="3080" width="12.7109375" style="135" customWidth="1"/>
    <col min="3081" max="3081" width="3.42578125" style="135" customWidth="1"/>
    <col min="3082" max="3082" width="13" style="135" customWidth="1"/>
    <col min="3083" max="3084" width="9.7109375" style="135" customWidth="1"/>
    <col min="3085" max="3085" width="6.7109375" style="135" customWidth="1"/>
    <col min="3086" max="3086" width="6.42578125" style="135" customWidth="1"/>
    <col min="3087" max="3087" width="7.5703125" style="135" customWidth="1"/>
    <col min="3088" max="3088" width="12.7109375" style="135" customWidth="1"/>
    <col min="3089" max="3328" width="9.140625" style="135"/>
    <col min="3329" max="3329" width="1.85546875" style="135" customWidth="1"/>
    <col min="3330" max="3330" width="13" style="135" customWidth="1"/>
    <col min="3331" max="3332" width="9.7109375" style="135" customWidth="1"/>
    <col min="3333" max="3333" width="6.7109375" style="135" customWidth="1"/>
    <col min="3334" max="3334" width="7.7109375" style="135" customWidth="1"/>
    <col min="3335" max="3335" width="6.7109375" style="135" customWidth="1"/>
    <col min="3336" max="3336" width="12.7109375" style="135" customWidth="1"/>
    <col min="3337" max="3337" width="3.42578125" style="135" customWidth="1"/>
    <col min="3338" max="3338" width="13" style="135" customWidth="1"/>
    <col min="3339" max="3340" width="9.7109375" style="135" customWidth="1"/>
    <col min="3341" max="3341" width="6.7109375" style="135" customWidth="1"/>
    <col min="3342" max="3342" width="6.42578125" style="135" customWidth="1"/>
    <col min="3343" max="3343" width="7.5703125" style="135" customWidth="1"/>
    <col min="3344" max="3344" width="12.7109375" style="135" customWidth="1"/>
    <col min="3345" max="3584" width="9.140625" style="135"/>
    <col min="3585" max="3585" width="1.85546875" style="135" customWidth="1"/>
    <col min="3586" max="3586" width="13" style="135" customWidth="1"/>
    <col min="3587" max="3588" width="9.7109375" style="135" customWidth="1"/>
    <col min="3589" max="3589" width="6.7109375" style="135" customWidth="1"/>
    <col min="3590" max="3590" width="7.7109375" style="135" customWidth="1"/>
    <col min="3591" max="3591" width="6.7109375" style="135" customWidth="1"/>
    <col min="3592" max="3592" width="12.7109375" style="135" customWidth="1"/>
    <col min="3593" max="3593" width="3.42578125" style="135" customWidth="1"/>
    <col min="3594" max="3594" width="13" style="135" customWidth="1"/>
    <col min="3595" max="3596" width="9.7109375" style="135" customWidth="1"/>
    <col min="3597" max="3597" width="6.7109375" style="135" customWidth="1"/>
    <col min="3598" max="3598" width="6.42578125" style="135" customWidth="1"/>
    <col min="3599" max="3599" width="7.5703125" style="135" customWidth="1"/>
    <col min="3600" max="3600" width="12.7109375" style="135" customWidth="1"/>
    <col min="3601" max="3840" width="9.140625" style="135"/>
    <col min="3841" max="3841" width="1.85546875" style="135" customWidth="1"/>
    <col min="3842" max="3842" width="13" style="135" customWidth="1"/>
    <col min="3843" max="3844" width="9.7109375" style="135" customWidth="1"/>
    <col min="3845" max="3845" width="6.7109375" style="135" customWidth="1"/>
    <col min="3846" max="3846" width="7.7109375" style="135" customWidth="1"/>
    <col min="3847" max="3847" width="6.7109375" style="135" customWidth="1"/>
    <col min="3848" max="3848" width="12.7109375" style="135" customWidth="1"/>
    <col min="3849" max="3849" width="3.42578125" style="135" customWidth="1"/>
    <col min="3850" max="3850" width="13" style="135" customWidth="1"/>
    <col min="3851" max="3852" width="9.7109375" style="135" customWidth="1"/>
    <col min="3853" max="3853" width="6.7109375" style="135" customWidth="1"/>
    <col min="3854" max="3854" width="6.42578125" style="135" customWidth="1"/>
    <col min="3855" max="3855" width="7.5703125" style="135" customWidth="1"/>
    <col min="3856" max="3856" width="12.7109375" style="135" customWidth="1"/>
    <col min="3857" max="4096" width="9.140625" style="135"/>
    <col min="4097" max="4097" width="1.85546875" style="135" customWidth="1"/>
    <col min="4098" max="4098" width="13" style="135" customWidth="1"/>
    <col min="4099" max="4100" width="9.7109375" style="135" customWidth="1"/>
    <col min="4101" max="4101" width="6.7109375" style="135" customWidth="1"/>
    <col min="4102" max="4102" width="7.7109375" style="135" customWidth="1"/>
    <col min="4103" max="4103" width="6.7109375" style="135" customWidth="1"/>
    <col min="4104" max="4104" width="12.7109375" style="135" customWidth="1"/>
    <col min="4105" max="4105" width="3.42578125" style="135" customWidth="1"/>
    <col min="4106" max="4106" width="13" style="135" customWidth="1"/>
    <col min="4107" max="4108" width="9.7109375" style="135" customWidth="1"/>
    <col min="4109" max="4109" width="6.7109375" style="135" customWidth="1"/>
    <col min="4110" max="4110" width="6.42578125" style="135" customWidth="1"/>
    <col min="4111" max="4111" width="7.5703125" style="135" customWidth="1"/>
    <col min="4112" max="4112" width="12.7109375" style="135" customWidth="1"/>
    <col min="4113" max="4352" width="9.140625" style="135"/>
    <col min="4353" max="4353" width="1.85546875" style="135" customWidth="1"/>
    <col min="4354" max="4354" width="13" style="135" customWidth="1"/>
    <col min="4355" max="4356" width="9.7109375" style="135" customWidth="1"/>
    <col min="4357" max="4357" width="6.7109375" style="135" customWidth="1"/>
    <col min="4358" max="4358" width="7.7109375" style="135" customWidth="1"/>
    <col min="4359" max="4359" width="6.7109375" style="135" customWidth="1"/>
    <col min="4360" max="4360" width="12.7109375" style="135" customWidth="1"/>
    <col min="4361" max="4361" width="3.42578125" style="135" customWidth="1"/>
    <col min="4362" max="4362" width="13" style="135" customWidth="1"/>
    <col min="4363" max="4364" width="9.7109375" style="135" customWidth="1"/>
    <col min="4365" max="4365" width="6.7109375" style="135" customWidth="1"/>
    <col min="4366" max="4366" width="6.42578125" style="135" customWidth="1"/>
    <col min="4367" max="4367" width="7.5703125" style="135" customWidth="1"/>
    <col min="4368" max="4368" width="12.7109375" style="135" customWidth="1"/>
    <col min="4369" max="4608" width="9.140625" style="135"/>
    <col min="4609" max="4609" width="1.85546875" style="135" customWidth="1"/>
    <col min="4610" max="4610" width="13" style="135" customWidth="1"/>
    <col min="4611" max="4612" width="9.7109375" style="135" customWidth="1"/>
    <col min="4613" max="4613" width="6.7109375" style="135" customWidth="1"/>
    <col min="4614" max="4614" width="7.7109375" style="135" customWidth="1"/>
    <col min="4615" max="4615" width="6.7109375" style="135" customWidth="1"/>
    <col min="4616" max="4616" width="12.7109375" style="135" customWidth="1"/>
    <col min="4617" max="4617" width="3.42578125" style="135" customWidth="1"/>
    <col min="4618" max="4618" width="13" style="135" customWidth="1"/>
    <col min="4619" max="4620" width="9.7109375" style="135" customWidth="1"/>
    <col min="4621" max="4621" width="6.7109375" style="135" customWidth="1"/>
    <col min="4622" max="4622" width="6.42578125" style="135" customWidth="1"/>
    <col min="4623" max="4623" width="7.5703125" style="135" customWidth="1"/>
    <col min="4624" max="4624" width="12.7109375" style="135" customWidth="1"/>
    <col min="4625" max="4864" width="9.140625" style="135"/>
    <col min="4865" max="4865" width="1.85546875" style="135" customWidth="1"/>
    <col min="4866" max="4866" width="13" style="135" customWidth="1"/>
    <col min="4867" max="4868" width="9.7109375" style="135" customWidth="1"/>
    <col min="4869" max="4869" width="6.7109375" style="135" customWidth="1"/>
    <col min="4870" max="4870" width="7.7109375" style="135" customWidth="1"/>
    <col min="4871" max="4871" width="6.7109375" style="135" customWidth="1"/>
    <col min="4872" max="4872" width="12.7109375" style="135" customWidth="1"/>
    <col min="4873" max="4873" width="3.42578125" style="135" customWidth="1"/>
    <col min="4874" max="4874" width="13" style="135" customWidth="1"/>
    <col min="4875" max="4876" width="9.7109375" style="135" customWidth="1"/>
    <col min="4877" max="4877" width="6.7109375" style="135" customWidth="1"/>
    <col min="4878" max="4878" width="6.42578125" style="135" customWidth="1"/>
    <col min="4879" max="4879" width="7.5703125" style="135" customWidth="1"/>
    <col min="4880" max="4880" width="12.7109375" style="135" customWidth="1"/>
    <col min="4881" max="5120" width="9.140625" style="135"/>
    <col min="5121" max="5121" width="1.85546875" style="135" customWidth="1"/>
    <col min="5122" max="5122" width="13" style="135" customWidth="1"/>
    <col min="5123" max="5124" width="9.7109375" style="135" customWidth="1"/>
    <col min="5125" max="5125" width="6.7109375" style="135" customWidth="1"/>
    <col min="5126" max="5126" width="7.7109375" style="135" customWidth="1"/>
    <col min="5127" max="5127" width="6.7109375" style="135" customWidth="1"/>
    <col min="5128" max="5128" width="12.7109375" style="135" customWidth="1"/>
    <col min="5129" max="5129" width="3.42578125" style="135" customWidth="1"/>
    <col min="5130" max="5130" width="13" style="135" customWidth="1"/>
    <col min="5131" max="5132" width="9.7109375" style="135" customWidth="1"/>
    <col min="5133" max="5133" width="6.7109375" style="135" customWidth="1"/>
    <col min="5134" max="5134" width="6.42578125" style="135" customWidth="1"/>
    <col min="5135" max="5135" width="7.5703125" style="135" customWidth="1"/>
    <col min="5136" max="5136" width="12.7109375" style="135" customWidth="1"/>
    <col min="5137" max="5376" width="9.140625" style="135"/>
    <col min="5377" max="5377" width="1.85546875" style="135" customWidth="1"/>
    <col min="5378" max="5378" width="13" style="135" customWidth="1"/>
    <col min="5379" max="5380" width="9.7109375" style="135" customWidth="1"/>
    <col min="5381" max="5381" width="6.7109375" style="135" customWidth="1"/>
    <col min="5382" max="5382" width="7.7109375" style="135" customWidth="1"/>
    <col min="5383" max="5383" width="6.7109375" style="135" customWidth="1"/>
    <col min="5384" max="5384" width="12.7109375" style="135" customWidth="1"/>
    <col min="5385" max="5385" width="3.42578125" style="135" customWidth="1"/>
    <col min="5386" max="5386" width="13" style="135" customWidth="1"/>
    <col min="5387" max="5388" width="9.7109375" style="135" customWidth="1"/>
    <col min="5389" max="5389" width="6.7109375" style="135" customWidth="1"/>
    <col min="5390" max="5390" width="6.42578125" style="135" customWidth="1"/>
    <col min="5391" max="5391" width="7.5703125" style="135" customWidth="1"/>
    <col min="5392" max="5392" width="12.7109375" style="135" customWidth="1"/>
    <col min="5393" max="5632" width="9.140625" style="135"/>
    <col min="5633" max="5633" width="1.85546875" style="135" customWidth="1"/>
    <col min="5634" max="5634" width="13" style="135" customWidth="1"/>
    <col min="5635" max="5636" width="9.7109375" style="135" customWidth="1"/>
    <col min="5637" max="5637" width="6.7109375" style="135" customWidth="1"/>
    <col min="5638" max="5638" width="7.7109375" style="135" customWidth="1"/>
    <col min="5639" max="5639" width="6.7109375" style="135" customWidth="1"/>
    <col min="5640" max="5640" width="12.7109375" style="135" customWidth="1"/>
    <col min="5641" max="5641" width="3.42578125" style="135" customWidth="1"/>
    <col min="5642" max="5642" width="13" style="135" customWidth="1"/>
    <col min="5643" max="5644" width="9.7109375" style="135" customWidth="1"/>
    <col min="5645" max="5645" width="6.7109375" style="135" customWidth="1"/>
    <col min="5646" max="5646" width="6.42578125" style="135" customWidth="1"/>
    <col min="5647" max="5647" width="7.5703125" style="135" customWidth="1"/>
    <col min="5648" max="5648" width="12.7109375" style="135" customWidth="1"/>
    <col min="5649" max="5888" width="9.140625" style="135"/>
    <col min="5889" max="5889" width="1.85546875" style="135" customWidth="1"/>
    <col min="5890" max="5890" width="13" style="135" customWidth="1"/>
    <col min="5891" max="5892" width="9.7109375" style="135" customWidth="1"/>
    <col min="5893" max="5893" width="6.7109375" style="135" customWidth="1"/>
    <col min="5894" max="5894" width="7.7109375" style="135" customWidth="1"/>
    <col min="5895" max="5895" width="6.7109375" style="135" customWidth="1"/>
    <col min="5896" max="5896" width="12.7109375" style="135" customWidth="1"/>
    <col min="5897" max="5897" width="3.42578125" style="135" customWidth="1"/>
    <col min="5898" max="5898" width="13" style="135" customWidth="1"/>
    <col min="5899" max="5900" width="9.7109375" style="135" customWidth="1"/>
    <col min="5901" max="5901" width="6.7109375" style="135" customWidth="1"/>
    <col min="5902" max="5902" width="6.42578125" style="135" customWidth="1"/>
    <col min="5903" max="5903" width="7.5703125" style="135" customWidth="1"/>
    <col min="5904" max="5904" width="12.7109375" style="135" customWidth="1"/>
    <col min="5905" max="6144" width="9.140625" style="135"/>
    <col min="6145" max="6145" width="1.85546875" style="135" customWidth="1"/>
    <col min="6146" max="6146" width="13" style="135" customWidth="1"/>
    <col min="6147" max="6148" width="9.7109375" style="135" customWidth="1"/>
    <col min="6149" max="6149" width="6.7109375" style="135" customWidth="1"/>
    <col min="6150" max="6150" width="7.7109375" style="135" customWidth="1"/>
    <col min="6151" max="6151" width="6.7109375" style="135" customWidth="1"/>
    <col min="6152" max="6152" width="12.7109375" style="135" customWidth="1"/>
    <col min="6153" max="6153" width="3.42578125" style="135" customWidth="1"/>
    <col min="6154" max="6154" width="13" style="135" customWidth="1"/>
    <col min="6155" max="6156" width="9.7109375" style="135" customWidth="1"/>
    <col min="6157" max="6157" width="6.7109375" style="135" customWidth="1"/>
    <col min="6158" max="6158" width="6.42578125" style="135" customWidth="1"/>
    <col min="6159" max="6159" width="7.5703125" style="135" customWidth="1"/>
    <col min="6160" max="6160" width="12.7109375" style="135" customWidth="1"/>
    <col min="6161" max="6400" width="9.140625" style="135"/>
    <col min="6401" max="6401" width="1.85546875" style="135" customWidth="1"/>
    <col min="6402" max="6402" width="13" style="135" customWidth="1"/>
    <col min="6403" max="6404" width="9.7109375" style="135" customWidth="1"/>
    <col min="6405" max="6405" width="6.7109375" style="135" customWidth="1"/>
    <col min="6406" max="6406" width="7.7109375" style="135" customWidth="1"/>
    <col min="6407" max="6407" width="6.7109375" style="135" customWidth="1"/>
    <col min="6408" max="6408" width="12.7109375" style="135" customWidth="1"/>
    <col min="6409" max="6409" width="3.42578125" style="135" customWidth="1"/>
    <col min="6410" max="6410" width="13" style="135" customWidth="1"/>
    <col min="6411" max="6412" width="9.7109375" style="135" customWidth="1"/>
    <col min="6413" max="6413" width="6.7109375" style="135" customWidth="1"/>
    <col min="6414" max="6414" width="6.42578125" style="135" customWidth="1"/>
    <col min="6415" max="6415" width="7.5703125" style="135" customWidth="1"/>
    <col min="6416" max="6416" width="12.7109375" style="135" customWidth="1"/>
    <col min="6417" max="6656" width="9.140625" style="135"/>
    <col min="6657" max="6657" width="1.85546875" style="135" customWidth="1"/>
    <col min="6658" max="6658" width="13" style="135" customWidth="1"/>
    <col min="6659" max="6660" width="9.7109375" style="135" customWidth="1"/>
    <col min="6661" max="6661" width="6.7109375" style="135" customWidth="1"/>
    <col min="6662" max="6662" width="7.7109375" style="135" customWidth="1"/>
    <col min="6663" max="6663" width="6.7109375" style="135" customWidth="1"/>
    <col min="6664" max="6664" width="12.7109375" style="135" customWidth="1"/>
    <col min="6665" max="6665" width="3.42578125" style="135" customWidth="1"/>
    <col min="6666" max="6666" width="13" style="135" customWidth="1"/>
    <col min="6667" max="6668" width="9.7109375" style="135" customWidth="1"/>
    <col min="6669" max="6669" width="6.7109375" style="135" customWidth="1"/>
    <col min="6670" max="6670" width="6.42578125" style="135" customWidth="1"/>
    <col min="6671" max="6671" width="7.5703125" style="135" customWidth="1"/>
    <col min="6672" max="6672" width="12.7109375" style="135" customWidth="1"/>
    <col min="6673" max="6912" width="9.140625" style="135"/>
    <col min="6913" max="6913" width="1.85546875" style="135" customWidth="1"/>
    <col min="6914" max="6914" width="13" style="135" customWidth="1"/>
    <col min="6915" max="6916" width="9.7109375" style="135" customWidth="1"/>
    <col min="6917" max="6917" width="6.7109375" style="135" customWidth="1"/>
    <col min="6918" max="6918" width="7.7109375" style="135" customWidth="1"/>
    <col min="6919" max="6919" width="6.7109375" style="135" customWidth="1"/>
    <col min="6920" max="6920" width="12.7109375" style="135" customWidth="1"/>
    <col min="6921" max="6921" width="3.42578125" style="135" customWidth="1"/>
    <col min="6922" max="6922" width="13" style="135" customWidth="1"/>
    <col min="6923" max="6924" width="9.7109375" style="135" customWidth="1"/>
    <col min="6925" max="6925" width="6.7109375" style="135" customWidth="1"/>
    <col min="6926" max="6926" width="6.42578125" style="135" customWidth="1"/>
    <col min="6927" max="6927" width="7.5703125" style="135" customWidth="1"/>
    <col min="6928" max="6928" width="12.7109375" style="135" customWidth="1"/>
    <col min="6929" max="7168" width="9.140625" style="135"/>
    <col min="7169" max="7169" width="1.85546875" style="135" customWidth="1"/>
    <col min="7170" max="7170" width="13" style="135" customWidth="1"/>
    <col min="7171" max="7172" width="9.7109375" style="135" customWidth="1"/>
    <col min="7173" max="7173" width="6.7109375" style="135" customWidth="1"/>
    <col min="7174" max="7174" width="7.7109375" style="135" customWidth="1"/>
    <col min="7175" max="7175" width="6.7109375" style="135" customWidth="1"/>
    <col min="7176" max="7176" width="12.7109375" style="135" customWidth="1"/>
    <col min="7177" max="7177" width="3.42578125" style="135" customWidth="1"/>
    <col min="7178" max="7178" width="13" style="135" customWidth="1"/>
    <col min="7179" max="7180" width="9.7109375" style="135" customWidth="1"/>
    <col min="7181" max="7181" width="6.7109375" style="135" customWidth="1"/>
    <col min="7182" max="7182" width="6.42578125" style="135" customWidth="1"/>
    <col min="7183" max="7183" width="7.5703125" style="135" customWidth="1"/>
    <col min="7184" max="7184" width="12.7109375" style="135" customWidth="1"/>
    <col min="7185" max="7424" width="9.140625" style="135"/>
    <col min="7425" max="7425" width="1.85546875" style="135" customWidth="1"/>
    <col min="7426" max="7426" width="13" style="135" customWidth="1"/>
    <col min="7427" max="7428" width="9.7109375" style="135" customWidth="1"/>
    <col min="7429" max="7429" width="6.7109375" style="135" customWidth="1"/>
    <col min="7430" max="7430" width="7.7109375" style="135" customWidth="1"/>
    <col min="7431" max="7431" width="6.7109375" style="135" customWidth="1"/>
    <col min="7432" max="7432" width="12.7109375" style="135" customWidth="1"/>
    <col min="7433" max="7433" width="3.42578125" style="135" customWidth="1"/>
    <col min="7434" max="7434" width="13" style="135" customWidth="1"/>
    <col min="7435" max="7436" width="9.7109375" style="135" customWidth="1"/>
    <col min="7437" max="7437" width="6.7109375" style="135" customWidth="1"/>
    <col min="7438" max="7438" width="6.42578125" style="135" customWidth="1"/>
    <col min="7439" max="7439" width="7.5703125" style="135" customWidth="1"/>
    <col min="7440" max="7440" width="12.7109375" style="135" customWidth="1"/>
    <col min="7441" max="7680" width="9.140625" style="135"/>
    <col min="7681" max="7681" width="1.85546875" style="135" customWidth="1"/>
    <col min="7682" max="7682" width="13" style="135" customWidth="1"/>
    <col min="7683" max="7684" width="9.7109375" style="135" customWidth="1"/>
    <col min="7685" max="7685" width="6.7109375" style="135" customWidth="1"/>
    <col min="7686" max="7686" width="7.7109375" style="135" customWidth="1"/>
    <col min="7687" max="7687" width="6.7109375" style="135" customWidth="1"/>
    <col min="7688" max="7688" width="12.7109375" style="135" customWidth="1"/>
    <col min="7689" max="7689" width="3.42578125" style="135" customWidth="1"/>
    <col min="7690" max="7690" width="13" style="135" customWidth="1"/>
    <col min="7691" max="7692" width="9.7109375" style="135" customWidth="1"/>
    <col min="7693" max="7693" width="6.7109375" style="135" customWidth="1"/>
    <col min="7694" max="7694" width="6.42578125" style="135" customWidth="1"/>
    <col min="7695" max="7695" width="7.5703125" style="135" customWidth="1"/>
    <col min="7696" max="7696" width="12.7109375" style="135" customWidth="1"/>
    <col min="7697" max="7936" width="9.140625" style="135"/>
    <col min="7937" max="7937" width="1.85546875" style="135" customWidth="1"/>
    <col min="7938" max="7938" width="13" style="135" customWidth="1"/>
    <col min="7939" max="7940" width="9.7109375" style="135" customWidth="1"/>
    <col min="7941" max="7941" width="6.7109375" style="135" customWidth="1"/>
    <col min="7942" max="7942" width="7.7109375" style="135" customWidth="1"/>
    <col min="7943" max="7943" width="6.7109375" style="135" customWidth="1"/>
    <col min="7944" max="7944" width="12.7109375" style="135" customWidth="1"/>
    <col min="7945" max="7945" width="3.42578125" style="135" customWidth="1"/>
    <col min="7946" max="7946" width="13" style="135" customWidth="1"/>
    <col min="7947" max="7948" width="9.7109375" style="135" customWidth="1"/>
    <col min="7949" max="7949" width="6.7109375" style="135" customWidth="1"/>
    <col min="7950" max="7950" width="6.42578125" style="135" customWidth="1"/>
    <col min="7951" max="7951" width="7.5703125" style="135" customWidth="1"/>
    <col min="7952" max="7952" width="12.7109375" style="135" customWidth="1"/>
    <col min="7953" max="8192" width="9.140625" style="135"/>
    <col min="8193" max="8193" width="1.85546875" style="135" customWidth="1"/>
    <col min="8194" max="8194" width="13" style="135" customWidth="1"/>
    <col min="8195" max="8196" width="9.7109375" style="135" customWidth="1"/>
    <col min="8197" max="8197" width="6.7109375" style="135" customWidth="1"/>
    <col min="8198" max="8198" width="7.7109375" style="135" customWidth="1"/>
    <col min="8199" max="8199" width="6.7109375" style="135" customWidth="1"/>
    <col min="8200" max="8200" width="12.7109375" style="135" customWidth="1"/>
    <col min="8201" max="8201" width="3.42578125" style="135" customWidth="1"/>
    <col min="8202" max="8202" width="13" style="135" customWidth="1"/>
    <col min="8203" max="8204" width="9.7109375" style="135" customWidth="1"/>
    <col min="8205" max="8205" width="6.7109375" style="135" customWidth="1"/>
    <col min="8206" max="8206" width="6.42578125" style="135" customWidth="1"/>
    <col min="8207" max="8207" width="7.5703125" style="135" customWidth="1"/>
    <col min="8208" max="8208" width="12.7109375" style="135" customWidth="1"/>
    <col min="8209" max="8448" width="9.140625" style="135"/>
    <col min="8449" max="8449" width="1.85546875" style="135" customWidth="1"/>
    <col min="8450" max="8450" width="13" style="135" customWidth="1"/>
    <col min="8451" max="8452" width="9.7109375" style="135" customWidth="1"/>
    <col min="8453" max="8453" width="6.7109375" style="135" customWidth="1"/>
    <col min="8454" max="8454" width="7.7109375" style="135" customWidth="1"/>
    <col min="8455" max="8455" width="6.7109375" style="135" customWidth="1"/>
    <col min="8456" max="8456" width="12.7109375" style="135" customWidth="1"/>
    <col min="8457" max="8457" width="3.42578125" style="135" customWidth="1"/>
    <col min="8458" max="8458" width="13" style="135" customWidth="1"/>
    <col min="8459" max="8460" width="9.7109375" style="135" customWidth="1"/>
    <col min="8461" max="8461" width="6.7109375" style="135" customWidth="1"/>
    <col min="8462" max="8462" width="6.42578125" style="135" customWidth="1"/>
    <col min="8463" max="8463" width="7.5703125" style="135" customWidth="1"/>
    <col min="8464" max="8464" width="12.7109375" style="135" customWidth="1"/>
    <col min="8465" max="8704" width="9.140625" style="135"/>
    <col min="8705" max="8705" width="1.85546875" style="135" customWidth="1"/>
    <col min="8706" max="8706" width="13" style="135" customWidth="1"/>
    <col min="8707" max="8708" width="9.7109375" style="135" customWidth="1"/>
    <col min="8709" max="8709" width="6.7109375" style="135" customWidth="1"/>
    <col min="8710" max="8710" width="7.7109375" style="135" customWidth="1"/>
    <col min="8711" max="8711" width="6.7109375" style="135" customWidth="1"/>
    <col min="8712" max="8712" width="12.7109375" style="135" customWidth="1"/>
    <col min="8713" max="8713" width="3.42578125" style="135" customWidth="1"/>
    <col min="8714" max="8714" width="13" style="135" customWidth="1"/>
    <col min="8715" max="8716" width="9.7109375" style="135" customWidth="1"/>
    <col min="8717" max="8717" width="6.7109375" style="135" customWidth="1"/>
    <col min="8718" max="8718" width="6.42578125" style="135" customWidth="1"/>
    <col min="8719" max="8719" width="7.5703125" style="135" customWidth="1"/>
    <col min="8720" max="8720" width="12.7109375" style="135" customWidth="1"/>
    <col min="8721" max="8960" width="9.140625" style="135"/>
    <col min="8961" max="8961" width="1.85546875" style="135" customWidth="1"/>
    <col min="8962" max="8962" width="13" style="135" customWidth="1"/>
    <col min="8963" max="8964" width="9.7109375" style="135" customWidth="1"/>
    <col min="8965" max="8965" width="6.7109375" style="135" customWidth="1"/>
    <col min="8966" max="8966" width="7.7109375" style="135" customWidth="1"/>
    <col min="8967" max="8967" width="6.7109375" style="135" customWidth="1"/>
    <col min="8968" max="8968" width="12.7109375" style="135" customWidth="1"/>
    <col min="8969" max="8969" width="3.42578125" style="135" customWidth="1"/>
    <col min="8970" max="8970" width="13" style="135" customWidth="1"/>
    <col min="8971" max="8972" width="9.7109375" style="135" customWidth="1"/>
    <col min="8973" max="8973" width="6.7109375" style="135" customWidth="1"/>
    <col min="8974" max="8974" width="6.42578125" style="135" customWidth="1"/>
    <col min="8975" max="8975" width="7.5703125" style="135" customWidth="1"/>
    <col min="8976" max="8976" width="12.7109375" style="135" customWidth="1"/>
    <col min="8977" max="9216" width="9.140625" style="135"/>
    <col min="9217" max="9217" width="1.85546875" style="135" customWidth="1"/>
    <col min="9218" max="9218" width="13" style="135" customWidth="1"/>
    <col min="9219" max="9220" width="9.7109375" style="135" customWidth="1"/>
    <col min="9221" max="9221" width="6.7109375" style="135" customWidth="1"/>
    <col min="9222" max="9222" width="7.7109375" style="135" customWidth="1"/>
    <col min="9223" max="9223" width="6.7109375" style="135" customWidth="1"/>
    <col min="9224" max="9224" width="12.7109375" style="135" customWidth="1"/>
    <col min="9225" max="9225" width="3.42578125" style="135" customWidth="1"/>
    <col min="9226" max="9226" width="13" style="135" customWidth="1"/>
    <col min="9227" max="9228" width="9.7109375" style="135" customWidth="1"/>
    <col min="9229" max="9229" width="6.7109375" style="135" customWidth="1"/>
    <col min="9230" max="9230" width="6.42578125" style="135" customWidth="1"/>
    <col min="9231" max="9231" width="7.5703125" style="135" customWidth="1"/>
    <col min="9232" max="9232" width="12.7109375" style="135" customWidth="1"/>
    <col min="9233" max="9472" width="9.140625" style="135"/>
    <col min="9473" max="9473" width="1.85546875" style="135" customWidth="1"/>
    <col min="9474" max="9474" width="13" style="135" customWidth="1"/>
    <col min="9475" max="9476" width="9.7109375" style="135" customWidth="1"/>
    <col min="9477" max="9477" width="6.7109375" style="135" customWidth="1"/>
    <col min="9478" max="9478" width="7.7109375" style="135" customWidth="1"/>
    <col min="9479" max="9479" width="6.7109375" style="135" customWidth="1"/>
    <col min="9480" max="9480" width="12.7109375" style="135" customWidth="1"/>
    <col min="9481" max="9481" width="3.42578125" style="135" customWidth="1"/>
    <col min="9482" max="9482" width="13" style="135" customWidth="1"/>
    <col min="9483" max="9484" width="9.7109375" style="135" customWidth="1"/>
    <col min="9485" max="9485" width="6.7109375" style="135" customWidth="1"/>
    <col min="9486" max="9486" width="6.42578125" style="135" customWidth="1"/>
    <col min="9487" max="9487" width="7.5703125" style="135" customWidth="1"/>
    <col min="9488" max="9488" width="12.7109375" style="135" customWidth="1"/>
    <col min="9489" max="9728" width="9.140625" style="135"/>
    <col min="9729" max="9729" width="1.85546875" style="135" customWidth="1"/>
    <col min="9730" max="9730" width="13" style="135" customWidth="1"/>
    <col min="9731" max="9732" width="9.7109375" style="135" customWidth="1"/>
    <col min="9733" max="9733" width="6.7109375" style="135" customWidth="1"/>
    <col min="9734" max="9734" width="7.7109375" style="135" customWidth="1"/>
    <col min="9735" max="9735" width="6.7109375" style="135" customWidth="1"/>
    <col min="9736" max="9736" width="12.7109375" style="135" customWidth="1"/>
    <col min="9737" max="9737" width="3.42578125" style="135" customWidth="1"/>
    <col min="9738" max="9738" width="13" style="135" customWidth="1"/>
    <col min="9739" max="9740" width="9.7109375" style="135" customWidth="1"/>
    <col min="9741" max="9741" width="6.7109375" style="135" customWidth="1"/>
    <col min="9742" max="9742" width="6.42578125" style="135" customWidth="1"/>
    <col min="9743" max="9743" width="7.5703125" style="135" customWidth="1"/>
    <col min="9744" max="9744" width="12.7109375" style="135" customWidth="1"/>
    <col min="9745" max="9984" width="9.140625" style="135"/>
    <col min="9985" max="9985" width="1.85546875" style="135" customWidth="1"/>
    <col min="9986" max="9986" width="13" style="135" customWidth="1"/>
    <col min="9987" max="9988" width="9.7109375" style="135" customWidth="1"/>
    <col min="9989" max="9989" width="6.7109375" style="135" customWidth="1"/>
    <col min="9990" max="9990" width="7.7109375" style="135" customWidth="1"/>
    <col min="9991" max="9991" width="6.7109375" style="135" customWidth="1"/>
    <col min="9992" max="9992" width="12.7109375" style="135" customWidth="1"/>
    <col min="9993" max="9993" width="3.42578125" style="135" customWidth="1"/>
    <col min="9994" max="9994" width="13" style="135" customWidth="1"/>
    <col min="9995" max="9996" width="9.7109375" style="135" customWidth="1"/>
    <col min="9997" max="9997" width="6.7109375" style="135" customWidth="1"/>
    <col min="9998" max="9998" width="6.42578125" style="135" customWidth="1"/>
    <col min="9999" max="9999" width="7.5703125" style="135" customWidth="1"/>
    <col min="10000" max="10000" width="12.7109375" style="135" customWidth="1"/>
    <col min="10001" max="10240" width="9.140625" style="135"/>
    <col min="10241" max="10241" width="1.85546875" style="135" customWidth="1"/>
    <col min="10242" max="10242" width="13" style="135" customWidth="1"/>
    <col min="10243" max="10244" width="9.7109375" style="135" customWidth="1"/>
    <col min="10245" max="10245" width="6.7109375" style="135" customWidth="1"/>
    <col min="10246" max="10246" width="7.7109375" style="135" customWidth="1"/>
    <col min="10247" max="10247" width="6.7109375" style="135" customWidth="1"/>
    <col min="10248" max="10248" width="12.7109375" style="135" customWidth="1"/>
    <col min="10249" max="10249" width="3.42578125" style="135" customWidth="1"/>
    <col min="10250" max="10250" width="13" style="135" customWidth="1"/>
    <col min="10251" max="10252" width="9.7109375" style="135" customWidth="1"/>
    <col min="10253" max="10253" width="6.7109375" style="135" customWidth="1"/>
    <col min="10254" max="10254" width="6.42578125" style="135" customWidth="1"/>
    <col min="10255" max="10255" width="7.5703125" style="135" customWidth="1"/>
    <col min="10256" max="10256" width="12.7109375" style="135" customWidth="1"/>
    <col min="10257" max="10496" width="9.140625" style="135"/>
    <col min="10497" max="10497" width="1.85546875" style="135" customWidth="1"/>
    <col min="10498" max="10498" width="13" style="135" customWidth="1"/>
    <col min="10499" max="10500" width="9.7109375" style="135" customWidth="1"/>
    <col min="10501" max="10501" width="6.7109375" style="135" customWidth="1"/>
    <col min="10502" max="10502" width="7.7109375" style="135" customWidth="1"/>
    <col min="10503" max="10503" width="6.7109375" style="135" customWidth="1"/>
    <col min="10504" max="10504" width="12.7109375" style="135" customWidth="1"/>
    <col min="10505" max="10505" width="3.42578125" style="135" customWidth="1"/>
    <col min="10506" max="10506" width="13" style="135" customWidth="1"/>
    <col min="10507" max="10508" width="9.7109375" style="135" customWidth="1"/>
    <col min="10509" max="10509" width="6.7109375" style="135" customWidth="1"/>
    <col min="10510" max="10510" width="6.42578125" style="135" customWidth="1"/>
    <col min="10511" max="10511" width="7.5703125" style="135" customWidth="1"/>
    <col min="10512" max="10512" width="12.7109375" style="135" customWidth="1"/>
    <col min="10513" max="10752" width="9.140625" style="135"/>
    <col min="10753" max="10753" width="1.85546875" style="135" customWidth="1"/>
    <col min="10754" max="10754" width="13" style="135" customWidth="1"/>
    <col min="10755" max="10756" width="9.7109375" style="135" customWidth="1"/>
    <col min="10757" max="10757" width="6.7109375" style="135" customWidth="1"/>
    <col min="10758" max="10758" width="7.7109375" style="135" customWidth="1"/>
    <col min="10759" max="10759" width="6.7109375" style="135" customWidth="1"/>
    <col min="10760" max="10760" width="12.7109375" style="135" customWidth="1"/>
    <col min="10761" max="10761" width="3.42578125" style="135" customWidth="1"/>
    <col min="10762" max="10762" width="13" style="135" customWidth="1"/>
    <col min="10763" max="10764" width="9.7109375" style="135" customWidth="1"/>
    <col min="10765" max="10765" width="6.7109375" style="135" customWidth="1"/>
    <col min="10766" max="10766" width="6.42578125" style="135" customWidth="1"/>
    <col min="10767" max="10767" width="7.5703125" style="135" customWidth="1"/>
    <col min="10768" max="10768" width="12.7109375" style="135" customWidth="1"/>
    <col min="10769" max="11008" width="9.140625" style="135"/>
    <col min="11009" max="11009" width="1.85546875" style="135" customWidth="1"/>
    <col min="11010" max="11010" width="13" style="135" customWidth="1"/>
    <col min="11011" max="11012" width="9.7109375" style="135" customWidth="1"/>
    <col min="11013" max="11013" width="6.7109375" style="135" customWidth="1"/>
    <col min="11014" max="11014" width="7.7109375" style="135" customWidth="1"/>
    <col min="11015" max="11015" width="6.7109375" style="135" customWidth="1"/>
    <col min="11016" max="11016" width="12.7109375" style="135" customWidth="1"/>
    <col min="11017" max="11017" width="3.42578125" style="135" customWidth="1"/>
    <col min="11018" max="11018" width="13" style="135" customWidth="1"/>
    <col min="11019" max="11020" width="9.7109375" style="135" customWidth="1"/>
    <col min="11021" max="11021" width="6.7109375" style="135" customWidth="1"/>
    <col min="11022" max="11022" width="6.42578125" style="135" customWidth="1"/>
    <col min="11023" max="11023" width="7.5703125" style="135" customWidth="1"/>
    <col min="11024" max="11024" width="12.7109375" style="135" customWidth="1"/>
    <col min="11025" max="11264" width="9.140625" style="135"/>
    <col min="11265" max="11265" width="1.85546875" style="135" customWidth="1"/>
    <col min="11266" max="11266" width="13" style="135" customWidth="1"/>
    <col min="11267" max="11268" width="9.7109375" style="135" customWidth="1"/>
    <col min="11269" max="11269" width="6.7109375" style="135" customWidth="1"/>
    <col min="11270" max="11270" width="7.7109375" style="135" customWidth="1"/>
    <col min="11271" max="11271" width="6.7109375" style="135" customWidth="1"/>
    <col min="11272" max="11272" width="12.7109375" style="135" customWidth="1"/>
    <col min="11273" max="11273" width="3.42578125" style="135" customWidth="1"/>
    <col min="11274" max="11274" width="13" style="135" customWidth="1"/>
    <col min="11275" max="11276" width="9.7109375" style="135" customWidth="1"/>
    <col min="11277" max="11277" width="6.7109375" style="135" customWidth="1"/>
    <col min="11278" max="11278" width="6.42578125" style="135" customWidth="1"/>
    <col min="11279" max="11279" width="7.5703125" style="135" customWidth="1"/>
    <col min="11280" max="11280" width="12.7109375" style="135" customWidth="1"/>
    <col min="11281" max="11520" width="9.140625" style="135"/>
    <col min="11521" max="11521" width="1.85546875" style="135" customWidth="1"/>
    <col min="11522" max="11522" width="13" style="135" customWidth="1"/>
    <col min="11523" max="11524" width="9.7109375" style="135" customWidth="1"/>
    <col min="11525" max="11525" width="6.7109375" style="135" customWidth="1"/>
    <col min="11526" max="11526" width="7.7109375" style="135" customWidth="1"/>
    <col min="11527" max="11527" width="6.7109375" style="135" customWidth="1"/>
    <col min="11528" max="11528" width="12.7109375" style="135" customWidth="1"/>
    <col min="11529" max="11529" width="3.42578125" style="135" customWidth="1"/>
    <col min="11530" max="11530" width="13" style="135" customWidth="1"/>
    <col min="11531" max="11532" width="9.7109375" style="135" customWidth="1"/>
    <col min="11533" max="11533" width="6.7109375" style="135" customWidth="1"/>
    <col min="11534" max="11534" width="6.42578125" style="135" customWidth="1"/>
    <col min="11535" max="11535" width="7.5703125" style="135" customWidth="1"/>
    <col min="11536" max="11536" width="12.7109375" style="135" customWidth="1"/>
    <col min="11537" max="11776" width="9.140625" style="135"/>
    <col min="11777" max="11777" width="1.85546875" style="135" customWidth="1"/>
    <col min="11778" max="11778" width="13" style="135" customWidth="1"/>
    <col min="11779" max="11780" width="9.7109375" style="135" customWidth="1"/>
    <col min="11781" max="11781" width="6.7109375" style="135" customWidth="1"/>
    <col min="11782" max="11782" width="7.7109375" style="135" customWidth="1"/>
    <col min="11783" max="11783" width="6.7109375" style="135" customWidth="1"/>
    <col min="11784" max="11784" width="12.7109375" style="135" customWidth="1"/>
    <col min="11785" max="11785" width="3.42578125" style="135" customWidth="1"/>
    <col min="11786" max="11786" width="13" style="135" customWidth="1"/>
    <col min="11787" max="11788" width="9.7109375" style="135" customWidth="1"/>
    <col min="11789" max="11789" width="6.7109375" style="135" customWidth="1"/>
    <col min="11790" max="11790" width="6.42578125" style="135" customWidth="1"/>
    <col min="11791" max="11791" width="7.5703125" style="135" customWidth="1"/>
    <col min="11792" max="11792" width="12.7109375" style="135" customWidth="1"/>
    <col min="11793" max="12032" width="9.140625" style="135"/>
    <col min="12033" max="12033" width="1.85546875" style="135" customWidth="1"/>
    <col min="12034" max="12034" width="13" style="135" customWidth="1"/>
    <col min="12035" max="12036" width="9.7109375" style="135" customWidth="1"/>
    <col min="12037" max="12037" width="6.7109375" style="135" customWidth="1"/>
    <col min="12038" max="12038" width="7.7109375" style="135" customWidth="1"/>
    <col min="12039" max="12039" width="6.7109375" style="135" customWidth="1"/>
    <col min="12040" max="12040" width="12.7109375" style="135" customWidth="1"/>
    <col min="12041" max="12041" width="3.42578125" style="135" customWidth="1"/>
    <col min="12042" max="12042" width="13" style="135" customWidth="1"/>
    <col min="12043" max="12044" width="9.7109375" style="135" customWidth="1"/>
    <col min="12045" max="12045" width="6.7109375" style="135" customWidth="1"/>
    <col min="12046" max="12046" width="6.42578125" style="135" customWidth="1"/>
    <col min="12047" max="12047" width="7.5703125" style="135" customWidth="1"/>
    <col min="12048" max="12048" width="12.7109375" style="135" customWidth="1"/>
    <col min="12049" max="12288" width="9.140625" style="135"/>
    <col min="12289" max="12289" width="1.85546875" style="135" customWidth="1"/>
    <col min="12290" max="12290" width="13" style="135" customWidth="1"/>
    <col min="12291" max="12292" width="9.7109375" style="135" customWidth="1"/>
    <col min="12293" max="12293" width="6.7109375" style="135" customWidth="1"/>
    <col min="12294" max="12294" width="7.7109375" style="135" customWidth="1"/>
    <col min="12295" max="12295" width="6.7109375" style="135" customWidth="1"/>
    <col min="12296" max="12296" width="12.7109375" style="135" customWidth="1"/>
    <col min="12297" max="12297" width="3.42578125" style="135" customWidth="1"/>
    <col min="12298" max="12298" width="13" style="135" customWidth="1"/>
    <col min="12299" max="12300" width="9.7109375" style="135" customWidth="1"/>
    <col min="12301" max="12301" width="6.7109375" style="135" customWidth="1"/>
    <col min="12302" max="12302" width="6.42578125" style="135" customWidth="1"/>
    <col min="12303" max="12303" width="7.5703125" style="135" customWidth="1"/>
    <col min="12304" max="12304" width="12.7109375" style="135" customWidth="1"/>
    <col min="12305" max="12544" width="9.140625" style="135"/>
    <col min="12545" max="12545" width="1.85546875" style="135" customWidth="1"/>
    <col min="12546" max="12546" width="13" style="135" customWidth="1"/>
    <col min="12547" max="12548" width="9.7109375" style="135" customWidth="1"/>
    <col min="12549" max="12549" width="6.7109375" style="135" customWidth="1"/>
    <col min="12550" max="12550" width="7.7109375" style="135" customWidth="1"/>
    <col min="12551" max="12551" width="6.7109375" style="135" customWidth="1"/>
    <col min="12552" max="12552" width="12.7109375" style="135" customWidth="1"/>
    <col min="12553" max="12553" width="3.42578125" style="135" customWidth="1"/>
    <col min="12554" max="12554" width="13" style="135" customWidth="1"/>
    <col min="12555" max="12556" width="9.7109375" style="135" customWidth="1"/>
    <col min="12557" max="12557" width="6.7109375" style="135" customWidth="1"/>
    <col min="12558" max="12558" width="6.42578125" style="135" customWidth="1"/>
    <col min="12559" max="12559" width="7.5703125" style="135" customWidth="1"/>
    <col min="12560" max="12560" width="12.7109375" style="135" customWidth="1"/>
    <col min="12561" max="12800" width="9.140625" style="135"/>
    <col min="12801" max="12801" width="1.85546875" style="135" customWidth="1"/>
    <col min="12802" max="12802" width="13" style="135" customWidth="1"/>
    <col min="12803" max="12804" width="9.7109375" style="135" customWidth="1"/>
    <col min="12805" max="12805" width="6.7109375" style="135" customWidth="1"/>
    <col min="12806" max="12806" width="7.7109375" style="135" customWidth="1"/>
    <col min="12807" max="12807" width="6.7109375" style="135" customWidth="1"/>
    <col min="12808" max="12808" width="12.7109375" style="135" customWidth="1"/>
    <col min="12809" max="12809" width="3.42578125" style="135" customWidth="1"/>
    <col min="12810" max="12810" width="13" style="135" customWidth="1"/>
    <col min="12811" max="12812" width="9.7109375" style="135" customWidth="1"/>
    <col min="12813" max="12813" width="6.7109375" style="135" customWidth="1"/>
    <col min="12814" max="12814" width="6.42578125" style="135" customWidth="1"/>
    <col min="12815" max="12815" width="7.5703125" style="135" customWidth="1"/>
    <col min="12816" max="12816" width="12.7109375" style="135" customWidth="1"/>
    <col min="12817" max="13056" width="9.140625" style="135"/>
    <col min="13057" max="13057" width="1.85546875" style="135" customWidth="1"/>
    <col min="13058" max="13058" width="13" style="135" customWidth="1"/>
    <col min="13059" max="13060" width="9.7109375" style="135" customWidth="1"/>
    <col min="13061" max="13061" width="6.7109375" style="135" customWidth="1"/>
    <col min="13062" max="13062" width="7.7109375" style="135" customWidth="1"/>
    <col min="13063" max="13063" width="6.7109375" style="135" customWidth="1"/>
    <col min="13064" max="13064" width="12.7109375" style="135" customWidth="1"/>
    <col min="13065" max="13065" width="3.42578125" style="135" customWidth="1"/>
    <col min="13066" max="13066" width="13" style="135" customWidth="1"/>
    <col min="13067" max="13068" width="9.7109375" style="135" customWidth="1"/>
    <col min="13069" max="13069" width="6.7109375" style="135" customWidth="1"/>
    <col min="13070" max="13070" width="6.42578125" style="135" customWidth="1"/>
    <col min="13071" max="13071" width="7.5703125" style="135" customWidth="1"/>
    <col min="13072" max="13072" width="12.7109375" style="135" customWidth="1"/>
    <col min="13073" max="13312" width="9.140625" style="135"/>
    <col min="13313" max="13313" width="1.85546875" style="135" customWidth="1"/>
    <col min="13314" max="13314" width="13" style="135" customWidth="1"/>
    <col min="13315" max="13316" width="9.7109375" style="135" customWidth="1"/>
    <col min="13317" max="13317" width="6.7109375" style="135" customWidth="1"/>
    <col min="13318" max="13318" width="7.7109375" style="135" customWidth="1"/>
    <col min="13319" max="13319" width="6.7109375" style="135" customWidth="1"/>
    <col min="13320" max="13320" width="12.7109375" style="135" customWidth="1"/>
    <col min="13321" max="13321" width="3.42578125" style="135" customWidth="1"/>
    <col min="13322" max="13322" width="13" style="135" customWidth="1"/>
    <col min="13323" max="13324" width="9.7109375" style="135" customWidth="1"/>
    <col min="13325" max="13325" width="6.7109375" style="135" customWidth="1"/>
    <col min="13326" max="13326" width="6.42578125" style="135" customWidth="1"/>
    <col min="13327" max="13327" width="7.5703125" style="135" customWidth="1"/>
    <col min="13328" max="13328" width="12.7109375" style="135" customWidth="1"/>
    <col min="13329" max="13568" width="9.140625" style="135"/>
    <col min="13569" max="13569" width="1.85546875" style="135" customWidth="1"/>
    <col min="13570" max="13570" width="13" style="135" customWidth="1"/>
    <col min="13571" max="13572" width="9.7109375" style="135" customWidth="1"/>
    <col min="13573" max="13573" width="6.7109375" style="135" customWidth="1"/>
    <col min="13574" max="13574" width="7.7109375" style="135" customWidth="1"/>
    <col min="13575" max="13575" width="6.7109375" style="135" customWidth="1"/>
    <col min="13576" max="13576" width="12.7109375" style="135" customWidth="1"/>
    <col min="13577" max="13577" width="3.42578125" style="135" customWidth="1"/>
    <col min="13578" max="13578" width="13" style="135" customWidth="1"/>
    <col min="13579" max="13580" width="9.7109375" style="135" customWidth="1"/>
    <col min="13581" max="13581" width="6.7109375" style="135" customWidth="1"/>
    <col min="13582" max="13582" width="6.42578125" style="135" customWidth="1"/>
    <col min="13583" max="13583" width="7.5703125" style="135" customWidth="1"/>
    <col min="13584" max="13584" width="12.7109375" style="135" customWidth="1"/>
    <col min="13585" max="13824" width="9.140625" style="135"/>
    <col min="13825" max="13825" width="1.85546875" style="135" customWidth="1"/>
    <col min="13826" max="13826" width="13" style="135" customWidth="1"/>
    <col min="13827" max="13828" width="9.7109375" style="135" customWidth="1"/>
    <col min="13829" max="13829" width="6.7109375" style="135" customWidth="1"/>
    <col min="13830" max="13830" width="7.7109375" style="135" customWidth="1"/>
    <col min="13831" max="13831" width="6.7109375" style="135" customWidth="1"/>
    <col min="13832" max="13832" width="12.7109375" style="135" customWidth="1"/>
    <col min="13833" max="13833" width="3.42578125" style="135" customWidth="1"/>
    <col min="13834" max="13834" width="13" style="135" customWidth="1"/>
    <col min="13835" max="13836" width="9.7109375" style="135" customWidth="1"/>
    <col min="13837" max="13837" width="6.7109375" style="135" customWidth="1"/>
    <col min="13838" max="13838" width="6.42578125" style="135" customWidth="1"/>
    <col min="13839" max="13839" width="7.5703125" style="135" customWidth="1"/>
    <col min="13840" max="13840" width="12.7109375" style="135" customWidth="1"/>
    <col min="13841" max="14080" width="9.140625" style="135"/>
    <col min="14081" max="14081" width="1.85546875" style="135" customWidth="1"/>
    <col min="14082" max="14082" width="13" style="135" customWidth="1"/>
    <col min="14083" max="14084" width="9.7109375" style="135" customWidth="1"/>
    <col min="14085" max="14085" width="6.7109375" style="135" customWidth="1"/>
    <col min="14086" max="14086" width="7.7109375" style="135" customWidth="1"/>
    <col min="14087" max="14087" width="6.7109375" style="135" customWidth="1"/>
    <col min="14088" max="14088" width="12.7109375" style="135" customWidth="1"/>
    <col min="14089" max="14089" width="3.42578125" style="135" customWidth="1"/>
    <col min="14090" max="14090" width="13" style="135" customWidth="1"/>
    <col min="14091" max="14092" width="9.7109375" style="135" customWidth="1"/>
    <col min="14093" max="14093" width="6.7109375" style="135" customWidth="1"/>
    <col min="14094" max="14094" width="6.42578125" style="135" customWidth="1"/>
    <col min="14095" max="14095" width="7.5703125" style="135" customWidth="1"/>
    <col min="14096" max="14096" width="12.7109375" style="135" customWidth="1"/>
    <col min="14097" max="14336" width="9.140625" style="135"/>
    <col min="14337" max="14337" width="1.85546875" style="135" customWidth="1"/>
    <col min="14338" max="14338" width="13" style="135" customWidth="1"/>
    <col min="14339" max="14340" width="9.7109375" style="135" customWidth="1"/>
    <col min="14341" max="14341" width="6.7109375" style="135" customWidth="1"/>
    <col min="14342" max="14342" width="7.7109375" style="135" customWidth="1"/>
    <col min="14343" max="14343" width="6.7109375" style="135" customWidth="1"/>
    <col min="14344" max="14344" width="12.7109375" style="135" customWidth="1"/>
    <col min="14345" max="14345" width="3.42578125" style="135" customWidth="1"/>
    <col min="14346" max="14346" width="13" style="135" customWidth="1"/>
    <col min="14347" max="14348" width="9.7109375" style="135" customWidth="1"/>
    <col min="14349" max="14349" width="6.7109375" style="135" customWidth="1"/>
    <col min="14350" max="14350" width="6.42578125" style="135" customWidth="1"/>
    <col min="14351" max="14351" width="7.5703125" style="135" customWidth="1"/>
    <col min="14352" max="14352" width="12.7109375" style="135" customWidth="1"/>
    <col min="14353" max="14592" width="9.140625" style="135"/>
    <col min="14593" max="14593" width="1.85546875" style="135" customWidth="1"/>
    <col min="14594" max="14594" width="13" style="135" customWidth="1"/>
    <col min="14595" max="14596" width="9.7109375" style="135" customWidth="1"/>
    <col min="14597" max="14597" width="6.7109375" style="135" customWidth="1"/>
    <col min="14598" max="14598" width="7.7109375" style="135" customWidth="1"/>
    <col min="14599" max="14599" width="6.7109375" style="135" customWidth="1"/>
    <col min="14600" max="14600" width="12.7109375" style="135" customWidth="1"/>
    <col min="14601" max="14601" width="3.42578125" style="135" customWidth="1"/>
    <col min="14602" max="14602" width="13" style="135" customWidth="1"/>
    <col min="14603" max="14604" width="9.7109375" style="135" customWidth="1"/>
    <col min="14605" max="14605" width="6.7109375" style="135" customWidth="1"/>
    <col min="14606" max="14606" width="6.42578125" style="135" customWidth="1"/>
    <col min="14607" max="14607" width="7.5703125" style="135" customWidth="1"/>
    <col min="14608" max="14608" width="12.7109375" style="135" customWidth="1"/>
    <col min="14609" max="14848" width="9.140625" style="135"/>
    <col min="14849" max="14849" width="1.85546875" style="135" customWidth="1"/>
    <col min="14850" max="14850" width="13" style="135" customWidth="1"/>
    <col min="14851" max="14852" width="9.7109375" style="135" customWidth="1"/>
    <col min="14853" max="14853" width="6.7109375" style="135" customWidth="1"/>
    <col min="14854" max="14854" width="7.7109375" style="135" customWidth="1"/>
    <col min="14855" max="14855" width="6.7109375" style="135" customWidth="1"/>
    <col min="14856" max="14856" width="12.7109375" style="135" customWidth="1"/>
    <col min="14857" max="14857" width="3.42578125" style="135" customWidth="1"/>
    <col min="14858" max="14858" width="13" style="135" customWidth="1"/>
    <col min="14859" max="14860" width="9.7109375" style="135" customWidth="1"/>
    <col min="14861" max="14861" width="6.7109375" style="135" customWidth="1"/>
    <col min="14862" max="14862" width="6.42578125" style="135" customWidth="1"/>
    <col min="14863" max="14863" width="7.5703125" style="135" customWidth="1"/>
    <col min="14864" max="14864" width="12.7109375" style="135" customWidth="1"/>
    <col min="14865" max="15104" width="9.140625" style="135"/>
    <col min="15105" max="15105" width="1.85546875" style="135" customWidth="1"/>
    <col min="15106" max="15106" width="13" style="135" customWidth="1"/>
    <col min="15107" max="15108" width="9.7109375" style="135" customWidth="1"/>
    <col min="15109" max="15109" width="6.7109375" style="135" customWidth="1"/>
    <col min="15110" max="15110" width="7.7109375" style="135" customWidth="1"/>
    <col min="15111" max="15111" width="6.7109375" style="135" customWidth="1"/>
    <col min="15112" max="15112" width="12.7109375" style="135" customWidth="1"/>
    <col min="15113" max="15113" width="3.42578125" style="135" customWidth="1"/>
    <col min="15114" max="15114" width="13" style="135" customWidth="1"/>
    <col min="15115" max="15116" width="9.7109375" style="135" customWidth="1"/>
    <col min="15117" max="15117" width="6.7109375" style="135" customWidth="1"/>
    <col min="15118" max="15118" width="6.42578125" style="135" customWidth="1"/>
    <col min="15119" max="15119" width="7.5703125" style="135" customWidth="1"/>
    <col min="15120" max="15120" width="12.7109375" style="135" customWidth="1"/>
    <col min="15121" max="15360" width="9.140625" style="135"/>
    <col min="15361" max="15361" width="1.85546875" style="135" customWidth="1"/>
    <col min="15362" max="15362" width="13" style="135" customWidth="1"/>
    <col min="15363" max="15364" width="9.7109375" style="135" customWidth="1"/>
    <col min="15365" max="15365" width="6.7109375" style="135" customWidth="1"/>
    <col min="15366" max="15366" width="7.7109375" style="135" customWidth="1"/>
    <col min="15367" max="15367" width="6.7109375" style="135" customWidth="1"/>
    <col min="15368" max="15368" width="12.7109375" style="135" customWidth="1"/>
    <col min="15369" max="15369" width="3.42578125" style="135" customWidth="1"/>
    <col min="15370" max="15370" width="13" style="135" customWidth="1"/>
    <col min="15371" max="15372" width="9.7109375" style="135" customWidth="1"/>
    <col min="15373" max="15373" width="6.7109375" style="135" customWidth="1"/>
    <col min="15374" max="15374" width="6.42578125" style="135" customWidth="1"/>
    <col min="15375" max="15375" width="7.5703125" style="135" customWidth="1"/>
    <col min="15376" max="15376" width="12.7109375" style="135" customWidth="1"/>
    <col min="15377" max="15616" width="9.140625" style="135"/>
    <col min="15617" max="15617" width="1.85546875" style="135" customWidth="1"/>
    <col min="15618" max="15618" width="13" style="135" customWidth="1"/>
    <col min="15619" max="15620" width="9.7109375" style="135" customWidth="1"/>
    <col min="15621" max="15621" width="6.7109375" style="135" customWidth="1"/>
    <col min="15622" max="15622" width="7.7109375" style="135" customWidth="1"/>
    <col min="15623" max="15623" width="6.7109375" style="135" customWidth="1"/>
    <col min="15624" max="15624" width="12.7109375" style="135" customWidth="1"/>
    <col min="15625" max="15625" width="3.42578125" style="135" customWidth="1"/>
    <col min="15626" max="15626" width="13" style="135" customWidth="1"/>
    <col min="15627" max="15628" width="9.7109375" style="135" customWidth="1"/>
    <col min="15629" max="15629" width="6.7109375" style="135" customWidth="1"/>
    <col min="15630" max="15630" width="6.42578125" style="135" customWidth="1"/>
    <col min="15631" max="15631" width="7.5703125" style="135" customWidth="1"/>
    <col min="15632" max="15632" width="12.7109375" style="135" customWidth="1"/>
    <col min="15633" max="15872" width="9.140625" style="135"/>
    <col min="15873" max="15873" width="1.85546875" style="135" customWidth="1"/>
    <col min="15874" max="15874" width="13" style="135" customWidth="1"/>
    <col min="15875" max="15876" width="9.7109375" style="135" customWidth="1"/>
    <col min="15877" max="15877" width="6.7109375" style="135" customWidth="1"/>
    <col min="15878" max="15878" width="7.7109375" style="135" customWidth="1"/>
    <col min="15879" max="15879" width="6.7109375" style="135" customWidth="1"/>
    <col min="15880" max="15880" width="12.7109375" style="135" customWidth="1"/>
    <col min="15881" max="15881" width="3.42578125" style="135" customWidth="1"/>
    <col min="15882" max="15882" width="13" style="135" customWidth="1"/>
    <col min="15883" max="15884" width="9.7109375" style="135" customWidth="1"/>
    <col min="15885" max="15885" width="6.7109375" style="135" customWidth="1"/>
    <col min="15886" max="15886" width="6.42578125" style="135" customWidth="1"/>
    <col min="15887" max="15887" width="7.5703125" style="135" customWidth="1"/>
    <col min="15888" max="15888" width="12.7109375" style="135" customWidth="1"/>
    <col min="15889" max="16128" width="9.140625" style="135"/>
    <col min="16129" max="16129" width="1.85546875" style="135" customWidth="1"/>
    <col min="16130" max="16130" width="13" style="135" customWidth="1"/>
    <col min="16131" max="16132" width="9.7109375" style="135" customWidth="1"/>
    <col min="16133" max="16133" width="6.7109375" style="135" customWidth="1"/>
    <col min="16134" max="16134" width="7.7109375" style="135" customWidth="1"/>
    <col min="16135" max="16135" width="6.7109375" style="135" customWidth="1"/>
    <col min="16136" max="16136" width="12.7109375" style="135" customWidth="1"/>
    <col min="16137" max="16137" width="3.42578125" style="135" customWidth="1"/>
    <col min="16138" max="16138" width="13" style="135" customWidth="1"/>
    <col min="16139" max="16140" width="9.7109375" style="135" customWidth="1"/>
    <col min="16141" max="16141" width="6.7109375" style="135" customWidth="1"/>
    <col min="16142" max="16142" width="6.42578125" style="135" customWidth="1"/>
    <col min="16143" max="16143" width="7.5703125" style="135" customWidth="1"/>
    <col min="16144" max="16144" width="12.7109375" style="135" customWidth="1"/>
    <col min="16145" max="16384" width="9.140625" style="135"/>
  </cols>
  <sheetData>
    <row r="1" spans="1:16" ht="15" customHeight="1" x14ac:dyDescent="0.25">
      <c r="A1" s="348" t="s">
        <v>66</v>
      </c>
      <c r="B1" s="323"/>
      <c r="C1" s="323"/>
      <c r="E1" s="2" t="s">
        <v>0</v>
      </c>
      <c r="F1" s="345" t="s">
        <v>61</v>
      </c>
      <c r="G1" s="345"/>
      <c r="H1" s="345"/>
      <c r="I1" s="345"/>
      <c r="J1" s="345"/>
      <c r="K1" s="155" t="s">
        <v>1</v>
      </c>
      <c r="L1" s="344" t="s">
        <v>62</v>
      </c>
      <c r="M1" s="344"/>
      <c r="N1" s="344"/>
      <c r="O1" s="344"/>
      <c r="P1" s="344"/>
    </row>
    <row r="2" spans="1:16" ht="13.5" customHeight="1" x14ac:dyDescent="0.25">
      <c r="A2" s="104" t="s">
        <v>92</v>
      </c>
      <c r="B2" s="103"/>
      <c r="C2" s="103"/>
      <c r="D2" s="4"/>
      <c r="E2" s="17"/>
      <c r="F2" s="46"/>
      <c r="G2" s="47"/>
      <c r="H2" s="46"/>
      <c r="I2" s="47"/>
      <c r="J2" s="46"/>
      <c r="K2" s="5"/>
      <c r="M2" s="48"/>
      <c r="N2" s="48"/>
      <c r="O2" s="48"/>
      <c r="P2" s="48"/>
    </row>
    <row r="3" spans="1:16" s="6" customFormat="1" ht="15" customHeight="1" x14ac:dyDescent="0.25">
      <c r="A3" s="346"/>
      <c r="B3" s="346"/>
      <c r="C3" s="346"/>
      <c r="D3" s="155" t="s">
        <v>45</v>
      </c>
      <c r="E3" s="388" t="s">
        <v>93</v>
      </c>
      <c r="F3" s="340"/>
      <c r="G3" s="340"/>
      <c r="H3" s="340"/>
      <c r="I3" s="389"/>
      <c r="J3" s="389"/>
      <c r="L3" s="155" t="s">
        <v>2</v>
      </c>
      <c r="M3" s="347" t="s">
        <v>136</v>
      </c>
      <c r="N3" s="347"/>
      <c r="O3" s="347"/>
      <c r="P3" s="347"/>
    </row>
    <row r="4" spans="1:16" ht="15" customHeight="1" x14ac:dyDescent="0.25">
      <c r="F4" s="48"/>
      <c r="G4" s="48"/>
      <c r="H4" s="48"/>
      <c r="I4" s="48"/>
      <c r="J4" s="48"/>
      <c r="M4" s="48"/>
      <c r="N4" s="48"/>
      <c r="O4" s="48"/>
      <c r="P4" s="48"/>
    </row>
    <row r="5" spans="1:16" ht="15" customHeight="1" x14ac:dyDescent="0.25">
      <c r="B5" s="182" t="s">
        <v>41</v>
      </c>
      <c r="C5" s="181"/>
      <c r="D5" s="181" t="s">
        <v>68</v>
      </c>
      <c r="E5" s="181"/>
      <c r="F5" s="181" t="s">
        <v>69</v>
      </c>
      <c r="G5" s="181"/>
      <c r="H5" s="105"/>
      <c r="J5" s="182" t="s">
        <v>55</v>
      </c>
      <c r="K5" s="181"/>
      <c r="L5" s="181" t="s">
        <v>76</v>
      </c>
      <c r="M5" s="181"/>
      <c r="N5" s="181" t="s">
        <v>77</v>
      </c>
      <c r="O5" s="181"/>
      <c r="P5" s="105"/>
    </row>
    <row r="6" spans="1:16" ht="24.75" x14ac:dyDescent="0.25">
      <c r="B6" s="67" t="s">
        <v>8</v>
      </c>
      <c r="C6" s="67" t="s">
        <v>9</v>
      </c>
      <c r="D6" s="67" t="s">
        <v>10</v>
      </c>
      <c r="E6" s="67" t="s">
        <v>11</v>
      </c>
      <c r="F6" s="94" t="s">
        <v>29</v>
      </c>
      <c r="G6" s="67" t="s">
        <v>12</v>
      </c>
      <c r="H6" s="106" t="s">
        <v>13</v>
      </c>
      <c r="J6" s="67" t="s">
        <v>8</v>
      </c>
      <c r="K6" s="67" t="s">
        <v>9</v>
      </c>
      <c r="L6" s="67" t="s">
        <v>10</v>
      </c>
      <c r="M6" s="67" t="s">
        <v>11</v>
      </c>
      <c r="N6" s="94" t="s">
        <v>29</v>
      </c>
      <c r="O6" s="67" t="s">
        <v>12</v>
      </c>
      <c r="P6" s="106"/>
    </row>
    <row r="7" spans="1:16" ht="14.25" customHeight="1" x14ac:dyDescent="0.25">
      <c r="B7" s="49" t="s">
        <v>33</v>
      </c>
      <c r="C7" s="27">
        <v>0.375</v>
      </c>
      <c r="D7" s="27">
        <v>0.41666666666666669</v>
      </c>
      <c r="E7" s="28">
        <f t="shared" ref="E7:E15" si="0">(D7-C7)*1440</f>
        <v>60.000000000000028</v>
      </c>
      <c r="F7" s="29">
        <v>0</v>
      </c>
      <c r="G7" s="28">
        <f>E7+F7</f>
        <v>60.000000000000028</v>
      </c>
      <c r="H7" s="107" t="s">
        <v>32</v>
      </c>
      <c r="J7" s="49" t="s">
        <v>78</v>
      </c>
      <c r="K7" s="27">
        <v>0.375</v>
      </c>
      <c r="L7" s="27">
        <v>0.41666666666666669</v>
      </c>
      <c r="M7" s="28">
        <f t="shared" ref="M7:M13" si="1">(L7-K7)*1440</f>
        <v>60.000000000000028</v>
      </c>
      <c r="N7" s="29">
        <v>0</v>
      </c>
      <c r="O7" s="30">
        <f t="shared" ref="O7:O13" si="2">N7+M7</f>
        <v>60.000000000000028</v>
      </c>
      <c r="P7" s="107" t="s">
        <v>13</v>
      </c>
    </row>
    <row r="8" spans="1:16" ht="14.25" customHeight="1" x14ac:dyDescent="0.25">
      <c r="B8" s="49" t="s">
        <v>35</v>
      </c>
      <c r="C8" s="7">
        <v>0.375</v>
      </c>
      <c r="D8" s="27">
        <v>0.41666666666666669</v>
      </c>
      <c r="E8" s="28">
        <f t="shared" si="0"/>
        <v>60.000000000000028</v>
      </c>
      <c r="F8" s="31">
        <v>0</v>
      </c>
      <c r="G8" s="28">
        <f t="shared" ref="G8:G15" si="3">E8+F8</f>
        <v>60.000000000000028</v>
      </c>
      <c r="H8" s="107" t="s">
        <v>14</v>
      </c>
      <c r="J8" s="12"/>
      <c r="K8" s="27"/>
      <c r="L8" s="27"/>
      <c r="M8" s="28">
        <f t="shared" si="1"/>
        <v>0</v>
      </c>
      <c r="N8" s="29">
        <v>0</v>
      </c>
      <c r="O8" s="30">
        <f t="shared" si="2"/>
        <v>0</v>
      </c>
      <c r="P8" s="107" t="s">
        <v>32</v>
      </c>
    </row>
    <row r="9" spans="1:16" ht="14.25" customHeight="1" x14ac:dyDescent="0.25">
      <c r="B9" s="49" t="s">
        <v>70</v>
      </c>
      <c r="C9" s="27">
        <v>0.375</v>
      </c>
      <c r="D9" s="27">
        <v>0.41666666666666669</v>
      </c>
      <c r="E9" s="28">
        <f t="shared" si="0"/>
        <v>60.000000000000028</v>
      </c>
      <c r="F9" s="31">
        <v>0</v>
      </c>
      <c r="G9" s="28">
        <f t="shared" si="3"/>
        <v>60.000000000000028</v>
      </c>
      <c r="H9" s="108" t="s">
        <v>16</v>
      </c>
      <c r="J9" s="12"/>
      <c r="K9" s="27"/>
      <c r="L9" s="27"/>
      <c r="M9" s="28">
        <f t="shared" si="1"/>
        <v>0</v>
      </c>
      <c r="N9" s="29">
        <v>0</v>
      </c>
      <c r="O9" s="30">
        <f t="shared" si="2"/>
        <v>0</v>
      </c>
      <c r="P9" s="107" t="s">
        <v>15</v>
      </c>
    </row>
    <row r="10" spans="1:16" ht="14.25" customHeight="1" thickBot="1" x14ac:dyDescent="0.3">
      <c r="B10" s="49" t="s">
        <v>71</v>
      </c>
      <c r="C10" s="7">
        <v>0.375</v>
      </c>
      <c r="D10" s="27">
        <v>0.41666666666666669</v>
      </c>
      <c r="E10" s="28">
        <f t="shared" si="0"/>
        <v>60.000000000000028</v>
      </c>
      <c r="F10" s="31">
        <v>0</v>
      </c>
      <c r="G10" s="28">
        <f t="shared" si="3"/>
        <v>60.000000000000028</v>
      </c>
      <c r="H10" s="109">
        <v>36</v>
      </c>
      <c r="J10" s="12"/>
      <c r="K10" s="27"/>
      <c r="L10" s="27"/>
      <c r="M10" s="28">
        <f t="shared" si="1"/>
        <v>0</v>
      </c>
      <c r="N10" s="29">
        <v>0</v>
      </c>
      <c r="O10" s="30">
        <f t="shared" si="2"/>
        <v>0</v>
      </c>
      <c r="P10" s="108" t="s">
        <v>16</v>
      </c>
    </row>
    <row r="11" spans="1:16" ht="14.25" customHeight="1" thickTop="1" thickBot="1" x14ac:dyDescent="0.3">
      <c r="B11" s="49" t="s">
        <v>72</v>
      </c>
      <c r="C11" s="27">
        <v>0.375</v>
      </c>
      <c r="D11" s="27">
        <v>0.41666666666666669</v>
      </c>
      <c r="E11" s="28">
        <f t="shared" si="0"/>
        <v>60.000000000000028</v>
      </c>
      <c r="F11" s="31">
        <v>0</v>
      </c>
      <c r="G11" s="28">
        <f t="shared" si="3"/>
        <v>60.000000000000028</v>
      </c>
      <c r="H11" s="110"/>
      <c r="J11" s="12"/>
      <c r="K11" s="27"/>
      <c r="L11" s="27"/>
      <c r="M11" s="28">
        <f t="shared" si="1"/>
        <v>0</v>
      </c>
      <c r="N11" s="29">
        <v>0</v>
      </c>
      <c r="O11" s="30">
        <f t="shared" si="2"/>
        <v>0</v>
      </c>
      <c r="P11" s="109">
        <v>36</v>
      </c>
    </row>
    <row r="12" spans="1:16" ht="14.25" customHeight="1" thickTop="1" x14ac:dyDescent="0.25">
      <c r="B12" s="49"/>
      <c r="C12" s="7"/>
      <c r="D12" s="27"/>
      <c r="E12" s="28">
        <f t="shared" si="0"/>
        <v>0</v>
      </c>
      <c r="F12" s="31">
        <v>0</v>
      </c>
      <c r="G12" s="28">
        <f t="shared" si="3"/>
        <v>0</v>
      </c>
      <c r="H12" s="111"/>
      <c r="J12" s="12"/>
      <c r="K12" s="27"/>
      <c r="L12" s="27"/>
      <c r="M12" s="28">
        <f t="shared" si="1"/>
        <v>0</v>
      </c>
      <c r="N12" s="29">
        <v>0</v>
      </c>
      <c r="O12" s="30">
        <f t="shared" si="2"/>
        <v>0</v>
      </c>
      <c r="P12" s="110"/>
    </row>
    <row r="13" spans="1:16" ht="14.25" customHeight="1" x14ac:dyDescent="0.25">
      <c r="B13" s="49"/>
      <c r="C13" s="27"/>
      <c r="D13" s="27"/>
      <c r="E13" s="28">
        <f t="shared" si="0"/>
        <v>0</v>
      </c>
      <c r="F13" s="31">
        <v>0</v>
      </c>
      <c r="G13" s="28">
        <f t="shared" si="3"/>
        <v>0</v>
      </c>
      <c r="H13" s="111"/>
      <c r="J13" s="12"/>
      <c r="K13" s="27"/>
      <c r="L13" s="27"/>
      <c r="M13" s="28">
        <f t="shared" si="1"/>
        <v>0</v>
      </c>
      <c r="N13" s="29">
        <v>0</v>
      </c>
      <c r="O13" s="30">
        <f t="shared" si="2"/>
        <v>0</v>
      </c>
      <c r="P13" s="110"/>
    </row>
    <row r="14" spans="1:16" ht="14.25" customHeight="1" x14ac:dyDescent="0.25">
      <c r="B14" s="49"/>
      <c r="C14" s="27"/>
      <c r="D14" s="27"/>
      <c r="E14" s="28">
        <f t="shared" si="0"/>
        <v>0</v>
      </c>
      <c r="F14" s="31">
        <v>0</v>
      </c>
      <c r="G14" s="28">
        <f t="shared" si="3"/>
        <v>0</v>
      </c>
      <c r="H14" s="110"/>
      <c r="J14" s="32"/>
      <c r="K14" s="33"/>
      <c r="L14" s="33"/>
      <c r="M14" s="34"/>
      <c r="N14" s="8" t="s">
        <v>21</v>
      </c>
      <c r="O14" s="35">
        <v>0</v>
      </c>
      <c r="P14" s="107"/>
    </row>
    <row r="15" spans="1:16" ht="14.25" customHeight="1" x14ac:dyDescent="0.25">
      <c r="B15" s="49"/>
      <c r="C15" s="27"/>
      <c r="D15" s="27"/>
      <c r="E15" s="28">
        <f t="shared" si="0"/>
        <v>0</v>
      </c>
      <c r="F15" s="31">
        <v>0</v>
      </c>
      <c r="G15" s="28">
        <f t="shared" si="3"/>
        <v>0</v>
      </c>
      <c r="H15" s="112" t="s">
        <v>18</v>
      </c>
      <c r="J15" s="32"/>
      <c r="K15" s="17"/>
      <c r="L15" s="17"/>
      <c r="M15" s="9"/>
      <c r="N15" s="8" t="s">
        <v>22</v>
      </c>
      <c r="O15" s="36">
        <f>SUM(O7+O8+O9+O10+O11+O12+O13)-O14</f>
        <v>60.000000000000028</v>
      </c>
      <c r="P15" s="108" t="s">
        <v>17</v>
      </c>
    </row>
    <row r="16" spans="1:16" ht="14.25" customHeight="1" thickBot="1" x14ac:dyDescent="0.3">
      <c r="B16" s="32"/>
      <c r="C16" s="33"/>
      <c r="D16" s="33"/>
      <c r="E16" s="34"/>
      <c r="F16" s="8" t="s">
        <v>21</v>
      </c>
      <c r="G16" s="35">
        <v>0</v>
      </c>
      <c r="H16" s="107"/>
      <c r="J16" s="37"/>
      <c r="K16" s="38"/>
      <c r="L16" s="38"/>
      <c r="M16" s="10"/>
      <c r="N16" s="11" t="s">
        <v>19</v>
      </c>
      <c r="O16" s="39">
        <f>ROUND(O15/60,2)</f>
        <v>1</v>
      </c>
      <c r="P16" s="113">
        <f>ROUND(P11*O16,2)</f>
        <v>36</v>
      </c>
    </row>
    <row r="17" spans="2:35" ht="14.25" customHeight="1" thickTop="1" x14ac:dyDescent="0.25">
      <c r="B17" s="32"/>
      <c r="C17" s="17"/>
      <c r="D17" s="17"/>
      <c r="E17" s="9"/>
      <c r="F17" s="8" t="s">
        <v>22</v>
      </c>
      <c r="G17" s="36">
        <f>SUM(G7+G8+G9+G10+G11+G12+G13+G14+G15)-G16</f>
        <v>300.00000000000011</v>
      </c>
      <c r="H17" s="108" t="s">
        <v>17</v>
      </c>
      <c r="J17" s="182"/>
      <c r="K17" s="115"/>
      <c r="L17" s="115"/>
      <c r="M17" s="115"/>
      <c r="N17" s="115"/>
      <c r="O17" s="115"/>
      <c r="P17" s="114"/>
    </row>
    <row r="18" spans="2:35" ht="25.5" thickBot="1" x14ac:dyDescent="0.3">
      <c r="B18" s="37"/>
      <c r="C18" s="38"/>
      <c r="D18" s="38"/>
      <c r="E18" s="10"/>
      <c r="F18" s="11" t="s">
        <v>19</v>
      </c>
      <c r="G18" s="39">
        <f>ROUND(G17/60,2)</f>
        <v>5</v>
      </c>
      <c r="H18" s="113">
        <f>ROUND(H10*G18,2)</f>
        <v>180</v>
      </c>
      <c r="J18" s="67" t="s">
        <v>8</v>
      </c>
      <c r="K18" s="67" t="s">
        <v>9</v>
      </c>
      <c r="L18" s="67" t="s">
        <v>10</v>
      </c>
      <c r="M18" s="67" t="s">
        <v>11</v>
      </c>
      <c r="N18" s="94" t="s">
        <v>29</v>
      </c>
      <c r="O18" s="67" t="s">
        <v>12</v>
      </c>
      <c r="P18" s="106"/>
    </row>
    <row r="19" spans="2:35" ht="14.25" customHeight="1" thickTop="1" x14ac:dyDescent="0.25">
      <c r="B19" s="182" t="s">
        <v>42</v>
      </c>
      <c r="C19" s="115"/>
      <c r="D19" s="115" t="s">
        <v>79</v>
      </c>
      <c r="E19" s="115"/>
      <c r="F19" s="115" t="s">
        <v>80</v>
      </c>
      <c r="G19" s="115"/>
      <c r="H19" s="114"/>
      <c r="J19" s="49"/>
      <c r="K19" s="27"/>
      <c r="L19" s="27"/>
      <c r="M19" s="28">
        <f t="shared" ref="M19:M25" si="4">(L19-K19)*1440</f>
        <v>0</v>
      </c>
      <c r="N19" s="29">
        <v>0</v>
      </c>
      <c r="O19" s="30">
        <f t="shared" ref="O19:O25" si="5">N19+M19</f>
        <v>0</v>
      </c>
      <c r="P19" s="107" t="s">
        <v>13</v>
      </c>
    </row>
    <row r="20" spans="2:35" ht="22.5" customHeight="1" x14ac:dyDescent="0.25">
      <c r="B20" s="67" t="s">
        <v>8</v>
      </c>
      <c r="C20" s="67" t="s">
        <v>9</v>
      </c>
      <c r="D20" s="67" t="s">
        <v>10</v>
      </c>
      <c r="E20" s="67" t="s">
        <v>11</v>
      </c>
      <c r="F20" s="94" t="s">
        <v>29</v>
      </c>
      <c r="G20" s="67" t="s">
        <v>12</v>
      </c>
      <c r="H20" s="106"/>
      <c r="J20" s="49"/>
      <c r="K20" s="27"/>
      <c r="L20" s="27"/>
      <c r="M20" s="28">
        <f t="shared" si="4"/>
        <v>0</v>
      </c>
      <c r="N20" s="29">
        <v>0</v>
      </c>
      <c r="O20" s="30">
        <f t="shared" si="5"/>
        <v>0</v>
      </c>
      <c r="P20" s="107" t="s">
        <v>32</v>
      </c>
      <c r="AC20" s="16"/>
      <c r="AD20" s="16"/>
      <c r="AE20" s="16"/>
      <c r="AF20" s="16"/>
      <c r="AG20" s="16"/>
      <c r="AH20" s="16"/>
      <c r="AI20" s="16"/>
    </row>
    <row r="21" spans="2:35" ht="14.25" customHeight="1" x14ac:dyDescent="0.25">
      <c r="B21" s="49" t="s">
        <v>34</v>
      </c>
      <c r="C21" s="27">
        <v>0.375</v>
      </c>
      <c r="D21" s="7">
        <v>0.42708333333333331</v>
      </c>
      <c r="E21" s="28">
        <f t="shared" ref="E21:E27" si="6">(D21-C21)*1440</f>
        <v>74.999999999999972</v>
      </c>
      <c r="F21" s="29">
        <v>0</v>
      </c>
      <c r="G21" s="30">
        <f>F21+E21</f>
        <v>74.999999999999972</v>
      </c>
      <c r="H21" s="107" t="s">
        <v>13</v>
      </c>
      <c r="J21" s="49"/>
      <c r="K21" s="27"/>
      <c r="L21" s="27"/>
      <c r="M21" s="28">
        <f t="shared" si="4"/>
        <v>0</v>
      </c>
      <c r="N21" s="29">
        <v>0</v>
      </c>
      <c r="O21" s="30">
        <f t="shared" si="5"/>
        <v>0</v>
      </c>
      <c r="P21" s="107" t="s">
        <v>15</v>
      </c>
      <c r="AC21" s="81"/>
      <c r="AD21" s="81"/>
      <c r="AE21" s="81"/>
      <c r="AF21" s="81"/>
      <c r="AG21" s="81"/>
      <c r="AH21" s="81"/>
      <c r="AI21" s="82"/>
    </row>
    <row r="22" spans="2:35" ht="14.25" customHeight="1" x14ac:dyDescent="0.25">
      <c r="B22" s="49" t="s">
        <v>36</v>
      </c>
      <c r="C22" s="27">
        <v>0.375</v>
      </c>
      <c r="D22" s="7">
        <v>0.42708333333333331</v>
      </c>
      <c r="E22" s="28">
        <f t="shared" si="6"/>
        <v>74.999999999999972</v>
      </c>
      <c r="F22" s="29">
        <v>0</v>
      </c>
      <c r="G22" s="30">
        <f t="shared" ref="G22:G27" si="7">F22+E22</f>
        <v>74.999999999999972</v>
      </c>
      <c r="H22" s="107" t="s">
        <v>32</v>
      </c>
      <c r="J22" s="49"/>
      <c r="K22" s="27"/>
      <c r="L22" s="27"/>
      <c r="M22" s="28">
        <f t="shared" si="4"/>
        <v>0</v>
      </c>
      <c r="N22" s="29">
        <v>0</v>
      </c>
      <c r="O22" s="30">
        <f t="shared" si="5"/>
        <v>0</v>
      </c>
      <c r="P22" s="108" t="s">
        <v>16</v>
      </c>
      <c r="AC22" s="83"/>
      <c r="AD22" s="84"/>
      <c r="AE22" s="84"/>
      <c r="AF22" s="85"/>
      <c r="AG22" s="85"/>
      <c r="AH22" s="85"/>
      <c r="AI22" s="86"/>
    </row>
    <row r="23" spans="2:35" ht="14.25" customHeight="1" thickBot="1" x14ac:dyDescent="0.3">
      <c r="B23" s="49" t="s">
        <v>81</v>
      </c>
      <c r="C23" s="27">
        <v>0.375</v>
      </c>
      <c r="D23" s="7">
        <v>0.42708333333333331</v>
      </c>
      <c r="E23" s="28">
        <f t="shared" si="6"/>
        <v>74.999999999999972</v>
      </c>
      <c r="F23" s="29">
        <v>0</v>
      </c>
      <c r="G23" s="30">
        <f t="shared" si="7"/>
        <v>74.999999999999972</v>
      </c>
      <c r="H23" s="107" t="s">
        <v>15</v>
      </c>
      <c r="J23" s="49"/>
      <c r="K23" s="27"/>
      <c r="L23" s="27"/>
      <c r="M23" s="28">
        <f t="shared" si="4"/>
        <v>0</v>
      </c>
      <c r="N23" s="29">
        <v>0</v>
      </c>
      <c r="O23" s="30">
        <f t="shared" si="5"/>
        <v>0</v>
      </c>
      <c r="P23" s="109"/>
      <c r="AC23" s="87"/>
      <c r="AD23" s="84"/>
      <c r="AE23" s="84"/>
      <c r="AF23" s="85"/>
      <c r="AG23" s="85"/>
      <c r="AH23" s="85"/>
      <c r="AI23" s="86"/>
    </row>
    <row r="24" spans="2:35" ht="14.25" customHeight="1" thickTop="1" x14ac:dyDescent="0.25">
      <c r="B24" s="49" t="s">
        <v>82</v>
      </c>
      <c r="C24" s="7">
        <v>0.375</v>
      </c>
      <c r="D24" s="7">
        <v>0.42708333333333331</v>
      </c>
      <c r="E24" s="28">
        <f t="shared" si="6"/>
        <v>74.999999999999972</v>
      </c>
      <c r="F24" s="29">
        <v>0</v>
      </c>
      <c r="G24" s="30">
        <f t="shared" si="7"/>
        <v>74.999999999999972</v>
      </c>
      <c r="H24" s="108" t="s">
        <v>16</v>
      </c>
      <c r="J24" s="49"/>
      <c r="K24" s="27"/>
      <c r="L24" s="27"/>
      <c r="M24" s="28">
        <f t="shared" si="4"/>
        <v>0</v>
      </c>
      <c r="N24" s="29">
        <v>0</v>
      </c>
      <c r="O24" s="30">
        <f t="shared" si="5"/>
        <v>0</v>
      </c>
      <c r="P24" s="110"/>
      <c r="AC24" s="87"/>
      <c r="AD24" s="84"/>
      <c r="AE24" s="84"/>
      <c r="AF24" s="85"/>
      <c r="AG24" s="85"/>
      <c r="AH24" s="85"/>
      <c r="AI24" s="86"/>
    </row>
    <row r="25" spans="2:35" ht="14.25" customHeight="1" thickBot="1" x14ac:dyDescent="0.3">
      <c r="B25" s="49"/>
      <c r="C25" s="27"/>
      <c r="D25" s="27"/>
      <c r="E25" s="28">
        <f t="shared" si="6"/>
        <v>0</v>
      </c>
      <c r="F25" s="29">
        <v>0</v>
      </c>
      <c r="G25" s="30">
        <f t="shared" si="7"/>
        <v>0</v>
      </c>
      <c r="H25" s="109">
        <v>36</v>
      </c>
      <c r="J25" s="49"/>
      <c r="K25" s="27"/>
      <c r="L25" s="27"/>
      <c r="M25" s="28">
        <f t="shared" si="4"/>
        <v>0</v>
      </c>
      <c r="N25" s="29">
        <v>0</v>
      </c>
      <c r="O25" s="30">
        <f t="shared" si="5"/>
        <v>0</v>
      </c>
      <c r="P25" s="110"/>
      <c r="AC25" s="40"/>
      <c r="AD25" s="84"/>
      <c r="AE25" s="84"/>
      <c r="AF25" s="85"/>
      <c r="AG25" s="85"/>
      <c r="AH25" s="85"/>
      <c r="AI25" s="86"/>
    </row>
    <row r="26" spans="2:35" ht="14.25" customHeight="1" thickTop="1" x14ac:dyDescent="0.25">
      <c r="B26" s="49"/>
      <c r="C26" s="27"/>
      <c r="D26" s="27"/>
      <c r="E26" s="28">
        <f t="shared" si="6"/>
        <v>0</v>
      </c>
      <c r="F26" s="29">
        <v>0</v>
      </c>
      <c r="G26" s="30">
        <f t="shared" si="7"/>
        <v>0</v>
      </c>
      <c r="H26" s="110"/>
      <c r="J26" s="32"/>
      <c r="K26" s="33"/>
      <c r="L26" s="33"/>
      <c r="M26" s="34"/>
      <c r="N26" s="8" t="s">
        <v>21</v>
      </c>
      <c r="O26" s="35">
        <v>0</v>
      </c>
      <c r="P26" s="107"/>
      <c r="AC26" s="40"/>
      <c r="AD26" s="84"/>
      <c r="AE26" s="84"/>
      <c r="AF26" s="85"/>
      <c r="AG26" s="85"/>
      <c r="AH26" s="85"/>
      <c r="AI26" s="86"/>
    </row>
    <row r="27" spans="2:35" ht="14.25" customHeight="1" x14ac:dyDescent="0.25">
      <c r="B27" s="49"/>
      <c r="C27" s="27"/>
      <c r="D27" s="27"/>
      <c r="E27" s="28">
        <f t="shared" si="6"/>
        <v>0</v>
      </c>
      <c r="F27" s="29">
        <v>0</v>
      </c>
      <c r="G27" s="30">
        <f t="shared" si="7"/>
        <v>0</v>
      </c>
      <c r="H27" s="110"/>
      <c r="J27" s="32"/>
      <c r="K27" s="17"/>
      <c r="L27" s="17"/>
      <c r="M27" s="9"/>
      <c r="N27" s="8" t="s">
        <v>22</v>
      </c>
      <c r="O27" s="36">
        <f>SUM(O19+O20+O21+O22+O23+O24+O25)-O26</f>
        <v>0</v>
      </c>
      <c r="P27" s="108" t="s">
        <v>17</v>
      </c>
      <c r="AC27" s="40"/>
      <c r="AD27" s="40"/>
      <c r="AE27" s="40"/>
      <c r="AF27" s="40"/>
      <c r="AG27" s="88"/>
      <c r="AH27" s="89"/>
      <c r="AI27" s="86"/>
    </row>
    <row r="28" spans="2:35" ht="14.25" customHeight="1" thickBot="1" x14ac:dyDescent="0.3">
      <c r="B28" s="32"/>
      <c r="C28" s="33"/>
      <c r="D28" s="33"/>
      <c r="E28" s="34"/>
      <c r="F28" s="8" t="s">
        <v>21</v>
      </c>
      <c r="G28" s="35">
        <v>0</v>
      </c>
      <c r="H28" s="107"/>
      <c r="J28" s="37"/>
      <c r="K28" s="38"/>
      <c r="L28" s="38"/>
      <c r="M28" s="10"/>
      <c r="N28" s="11" t="s">
        <v>19</v>
      </c>
      <c r="O28" s="39">
        <f>ROUND(O27/60,2)</f>
        <v>0</v>
      </c>
      <c r="P28" s="113">
        <f>ROUND(P23*O28,2)</f>
        <v>0</v>
      </c>
      <c r="AC28" s="40"/>
      <c r="AD28" s="40"/>
      <c r="AE28" s="40"/>
      <c r="AF28" s="40"/>
      <c r="AG28" s="88"/>
      <c r="AH28" s="42"/>
      <c r="AI28" s="90"/>
    </row>
    <row r="29" spans="2:35" ht="14.25" customHeight="1" thickTop="1" x14ac:dyDescent="0.25">
      <c r="B29" s="32"/>
      <c r="C29" s="17"/>
      <c r="D29" s="17"/>
      <c r="E29" s="9"/>
      <c r="F29" s="8" t="s">
        <v>22</v>
      </c>
      <c r="G29" s="36">
        <f>SUM(G21+G22+G23+G24+G25+G26+G27)-G28</f>
        <v>299.99999999999989</v>
      </c>
      <c r="H29" s="108" t="s">
        <v>17</v>
      </c>
      <c r="J29" s="13"/>
    </row>
    <row r="30" spans="2:35" ht="14.25" customHeight="1" thickBot="1" x14ac:dyDescent="0.3">
      <c r="B30" s="37"/>
      <c r="C30" s="38"/>
      <c r="D30" s="38"/>
      <c r="E30" s="10"/>
      <c r="F30" s="11" t="s">
        <v>19</v>
      </c>
      <c r="G30" s="39">
        <f>ROUND(G29/60,2)</f>
        <v>5</v>
      </c>
      <c r="H30" s="113">
        <f>ROUND(H25*G30,2)</f>
        <v>180</v>
      </c>
      <c r="J30" s="13"/>
      <c r="Q30" s="342"/>
      <c r="R30" s="342"/>
    </row>
    <row r="31" spans="2:35" ht="14.25" customHeight="1" thickTop="1" x14ac:dyDescent="0.25">
      <c r="B31" s="182" t="s">
        <v>43</v>
      </c>
      <c r="C31" s="115"/>
      <c r="D31" s="115" t="s">
        <v>83</v>
      </c>
      <c r="E31" s="115"/>
      <c r="F31" s="115" t="s">
        <v>40</v>
      </c>
      <c r="G31" s="115"/>
      <c r="H31" s="114"/>
      <c r="Q31" s="342"/>
      <c r="R31" s="342"/>
    </row>
    <row r="32" spans="2:35" ht="16.5" x14ac:dyDescent="0.25">
      <c r="B32" s="67" t="s">
        <v>8</v>
      </c>
      <c r="C32" s="67" t="s">
        <v>9</v>
      </c>
      <c r="D32" s="67" t="s">
        <v>10</v>
      </c>
      <c r="E32" s="67" t="s">
        <v>11</v>
      </c>
      <c r="F32" s="94" t="s">
        <v>29</v>
      </c>
      <c r="G32" s="67" t="s">
        <v>12</v>
      </c>
      <c r="H32" s="106"/>
      <c r="J32" s="364" t="s">
        <v>20</v>
      </c>
      <c r="K32" s="364"/>
      <c r="L32" s="364"/>
      <c r="M32" s="364"/>
      <c r="N32" s="364"/>
      <c r="O32" s="250" t="s">
        <v>118</v>
      </c>
      <c r="P32" s="149" t="s">
        <v>44</v>
      </c>
      <c r="R32" s="41"/>
    </row>
    <row r="33" spans="2:20" ht="18.75" customHeight="1" x14ac:dyDescent="0.25">
      <c r="B33" s="49" t="s">
        <v>84</v>
      </c>
      <c r="C33" s="27">
        <v>0.375</v>
      </c>
      <c r="D33" s="27">
        <v>0.41666666666666669</v>
      </c>
      <c r="E33" s="28">
        <f>(D33-C33)*1440</f>
        <v>60.000000000000028</v>
      </c>
      <c r="F33" s="29">
        <v>0</v>
      </c>
      <c r="G33" s="30">
        <f>F33+E33</f>
        <v>60.000000000000028</v>
      </c>
      <c r="H33" s="107" t="s">
        <v>13</v>
      </c>
      <c r="J33" s="358" t="s">
        <v>129</v>
      </c>
      <c r="K33" s="365" t="s">
        <v>124</v>
      </c>
      <c r="L33" s="365"/>
      <c r="M33" s="365"/>
      <c r="N33" s="66">
        <f>H18</f>
        <v>180</v>
      </c>
      <c r="O33" s="251">
        <f>'3. Qual Prof Dev ECSE HC'!E25</f>
        <v>0</v>
      </c>
      <c r="P33" s="148">
        <f>MIN(1,(SUM(N33+O33)/180))</f>
        <v>1</v>
      </c>
      <c r="R33" s="41"/>
    </row>
    <row r="34" spans="2:20" ht="14.25" customHeight="1" x14ac:dyDescent="0.25">
      <c r="B34" s="49" t="s">
        <v>85</v>
      </c>
      <c r="C34" s="27">
        <v>0.375</v>
      </c>
      <c r="D34" s="27">
        <v>0.41666666666666669</v>
      </c>
      <c r="E34" s="28">
        <f t="shared" ref="E34:E39" si="8">(D34-C34)*1440</f>
        <v>60.000000000000028</v>
      </c>
      <c r="F34" s="29">
        <v>0</v>
      </c>
      <c r="G34" s="30">
        <f t="shared" ref="G34:G39" si="9">F34+E34</f>
        <v>60.000000000000028</v>
      </c>
      <c r="H34" s="107" t="s">
        <v>32</v>
      </c>
      <c r="J34" s="359"/>
      <c r="K34" s="366" t="s">
        <v>125</v>
      </c>
      <c r="L34" s="366"/>
      <c r="M34" s="366"/>
      <c r="N34" s="147">
        <f>H30</f>
        <v>180</v>
      </c>
      <c r="O34" s="251">
        <f>'3. Qual Prof Dev ECSE HC'!E25</f>
        <v>0</v>
      </c>
      <c r="P34" s="148">
        <f t="shared" ref="P34:P37" si="10">MIN(1,(SUM(N34+O34)/180))</f>
        <v>1</v>
      </c>
      <c r="R34" s="41"/>
    </row>
    <row r="35" spans="2:20" ht="14.25" customHeight="1" x14ac:dyDescent="0.25">
      <c r="B35" s="49"/>
      <c r="C35" s="27"/>
      <c r="D35" s="27"/>
      <c r="E35" s="28">
        <f t="shared" si="8"/>
        <v>0</v>
      </c>
      <c r="F35" s="29">
        <v>0</v>
      </c>
      <c r="G35" s="30">
        <f t="shared" si="9"/>
        <v>0</v>
      </c>
      <c r="H35" s="107" t="s">
        <v>15</v>
      </c>
      <c r="J35" s="359"/>
      <c r="K35" s="354" t="s">
        <v>126</v>
      </c>
      <c r="L35" s="354"/>
      <c r="M35" s="354"/>
      <c r="N35" s="66">
        <f>H42</f>
        <v>72</v>
      </c>
      <c r="O35" s="251">
        <f>'3. Qual Prof Dev ECSE HC'!E25</f>
        <v>0</v>
      </c>
      <c r="P35" s="265">
        <f t="shared" si="10"/>
        <v>0.4</v>
      </c>
      <c r="R35" s="41"/>
    </row>
    <row r="36" spans="2:20" ht="31.5" customHeight="1" x14ac:dyDescent="0.25">
      <c r="B36" s="49"/>
      <c r="C36" s="27"/>
      <c r="D36" s="27"/>
      <c r="E36" s="28">
        <f t="shared" si="8"/>
        <v>0</v>
      </c>
      <c r="F36" s="29">
        <v>0</v>
      </c>
      <c r="G36" s="30">
        <f t="shared" si="9"/>
        <v>0</v>
      </c>
      <c r="H36" s="108" t="s">
        <v>16</v>
      </c>
      <c r="J36" s="359"/>
      <c r="K36" s="354" t="s">
        <v>127</v>
      </c>
      <c r="L36" s="354"/>
      <c r="M36" s="354"/>
      <c r="N36" s="264">
        <f>P16</f>
        <v>36</v>
      </c>
      <c r="O36" s="251">
        <f>'3. Qual Prof Dev ECSE HC'!E25</f>
        <v>0</v>
      </c>
      <c r="P36" s="198">
        <v>0</v>
      </c>
      <c r="Q36" s="386" t="s">
        <v>154</v>
      </c>
      <c r="R36" s="387"/>
      <c r="S36" s="387"/>
      <c r="T36" s="387"/>
    </row>
    <row r="37" spans="2:20" ht="14.25" customHeight="1" thickBot="1" x14ac:dyDescent="0.3">
      <c r="B37" s="49"/>
      <c r="C37" s="27"/>
      <c r="D37" s="27"/>
      <c r="E37" s="28">
        <f t="shared" si="8"/>
        <v>0</v>
      </c>
      <c r="F37" s="29">
        <v>0</v>
      </c>
      <c r="G37" s="30">
        <f t="shared" si="9"/>
        <v>0</v>
      </c>
      <c r="H37" s="109">
        <v>36</v>
      </c>
      <c r="J37" s="359"/>
      <c r="K37" s="354" t="s">
        <v>128</v>
      </c>
      <c r="L37" s="354"/>
      <c r="M37" s="354"/>
      <c r="N37" s="66">
        <f>P28</f>
        <v>0</v>
      </c>
      <c r="O37" s="251">
        <f>'3. Qual Prof Dev ECSE HC'!E25</f>
        <v>0</v>
      </c>
      <c r="P37" s="148">
        <f t="shared" si="10"/>
        <v>0</v>
      </c>
      <c r="R37" s="41"/>
    </row>
    <row r="38" spans="2:20" ht="14.25" customHeight="1" thickTop="1" x14ac:dyDescent="0.25">
      <c r="B38" s="49"/>
      <c r="C38" s="27"/>
      <c r="D38" s="27"/>
      <c r="E38" s="28">
        <f t="shared" si="8"/>
        <v>0</v>
      </c>
      <c r="F38" s="29">
        <v>0</v>
      </c>
      <c r="G38" s="30">
        <f t="shared" si="9"/>
        <v>0</v>
      </c>
      <c r="H38" s="110"/>
      <c r="J38" s="384" t="s">
        <v>153</v>
      </c>
      <c r="K38" s="384"/>
      <c r="L38" s="384"/>
      <c r="M38" s="384"/>
      <c r="N38" s="384"/>
      <c r="O38" s="384"/>
      <c r="P38" s="384"/>
      <c r="R38" s="41"/>
    </row>
    <row r="39" spans="2:20" ht="14.25" customHeight="1" x14ac:dyDescent="0.25">
      <c r="B39" s="49"/>
      <c r="C39" s="27"/>
      <c r="D39" s="27"/>
      <c r="E39" s="28">
        <f t="shared" si="8"/>
        <v>0</v>
      </c>
      <c r="F39" s="29">
        <v>0</v>
      </c>
      <c r="G39" s="30">
        <f t="shared" si="9"/>
        <v>0</v>
      </c>
      <c r="H39" s="110"/>
      <c r="J39" s="385"/>
      <c r="K39" s="385"/>
      <c r="L39" s="385"/>
      <c r="M39" s="385"/>
      <c r="N39" s="385"/>
      <c r="O39" s="385"/>
      <c r="P39" s="385"/>
      <c r="R39" s="41"/>
    </row>
    <row r="40" spans="2:20" ht="14.25" customHeight="1" x14ac:dyDescent="0.25">
      <c r="B40" s="32"/>
      <c r="C40" s="33"/>
      <c r="D40" s="33"/>
      <c r="E40" s="34"/>
      <c r="F40" s="8" t="s">
        <v>21</v>
      </c>
      <c r="G40" s="35">
        <v>0</v>
      </c>
      <c r="H40" s="107"/>
      <c r="J40" s="385"/>
      <c r="K40" s="385"/>
      <c r="L40" s="385"/>
      <c r="M40" s="385"/>
      <c r="N40" s="385"/>
      <c r="O40" s="385"/>
      <c r="P40" s="385"/>
      <c r="R40" s="41"/>
    </row>
    <row r="41" spans="2:20" ht="14.25" customHeight="1" x14ac:dyDescent="0.25">
      <c r="B41" s="32"/>
      <c r="C41" s="17"/>
      <c r="D41" s="17"/>
      <c r="E41" s="9"/>
      <c r="F41" s="8" t="s">
        <v>22</v>
      </c>
      <c r="G41" s="36">
        <f>SUM(G33+G34+G35+G36+G37+G38+G39)-G40</f>
        <v>120.00000000000006</v>
      </c>
      <c r="H41" s="108" t="s">
        <v>17</v>
      </c>
      <c r="R41" s="41"/>
    </row>
    <row r="42" spans="2:20" ht="14.25" customHeight="1" thickBot="1" x14ac:dyDescent="0.3">
      <c r="B42" s="37"/>
      <c r="C42" s="38"/>
      <c r="D42" s="38"/>
      <c r="E42" s="10"/>
      <c r="F42" s="11" t="s">
        <v>19</v>
      </c>
      <c r="G42" s="39">
        <f>ROUND(G41/60,2)</f>
        <v>2</v>
      </c>
      <c r="H42" s="113">
        <f>ROUND(H37*G42,2)</f>
        <v>72</v>
      </c>
      <c r="R42" s="65"/>
    </row>
    <row r="43" spans="2:20" ht="15" customHeight="1" thickTop="1" x14ac:dyDescent="0.25"/>
    <row r="44" spans="2:20" ht="15" customHeight="1" x14ac:dyDescent="0.25"/>
    <row r="45" spans="2:20" ht="15" customHeight="1" x14ac:dyDescent="0.25">
      <c r="J45" s="15"/>
    </row>
    <row r="46" spans="2:20" ht="15" customHeight="1" x14ac:dyDescent="0.25">
      <c r="J46" s="15"/>
    </row>
    <row r="47" spans="2:20" ht="15" customHeight="1" x14ac:dyDescent="0.25"/>
    <row r="48" spans="2:20" ht="15" customHeight="1" x14ac:dyDescent="0.25"/>
    <row r="49" spans="2:8" ht="15" customHeight="1" x14ac:dyDescent="0.25"/>
    <row r="50" spans="2:8" ht="15" customHeight="1" x14ac:dyDescent="0.25"/>
    <row r="51" spans="2:8" ht="15.75" customHeight="1" x14ac:dyDescent="0.25"/>
    <row r="52" spans="2:8" ht="15.75" customHeight="1" x14ac:dyDescent="0.25"/>
    <row r="53" spans="2:8" ht="12" customHeight="1" x14ac:dyDescent="0.3">
      <c r="B53" s="343"/>
      <c r="C53" s="343"/>
    </row>
    <row r="54" spans="2:8" ht="15.75" customHeight="1" x14ac:dyDescent="0.25">
      <c r="B54" s="16"/>
      <c r="C54" s="16"/>
    </row>
    <row r="55" spans="2:8" ht="15.75" customHeight="1" x14ac:dyDescent="0.25">
      <c r="C55" s="17"/>
      <c r="H55" s="5"/>
    </row>
    <row r="56" spans="2:8" ht="15.75" customHeight="1" x14ac:dyDescent="0.25">
      <c r="C56" s="17"/>
      <c r="H56" s="43"/>
    </row>
    <row r="57" spans="2:8" ht="15.75" customHeight="1" x14ac:dyDescent="0.25">
      <c r="B57" s="14"/>
      <c r="H57" s="43"/>
    </row>
    <row r="58" spans="2:8" ht="15.75" customHeight="1" x14ac:dyDescent="0.25">
      <c r="B58" s="18"/>
      <c r="C58" s="19"/>
      <c r="H58" s="43"/>
    </row>
    <row r="59" spans="2:8" ht="15.75" customHeight="1" x14ac:dyDescent="0.25">
      <c r="B59" s="19"/>
      <c r="C59" s="19"/>
      <c r="H59" s="43"/>
    </row>
    <row r="60" spans="2:8" ht="15.75" customHeight="1" x14ac:dyDescent="0.25">
      <c r="B60" s="19"/>
      <c r="C60" s="19"/>
      <c r="H60" s="43"/>
    </row>
    <row r="61" spans="2:8" x14ac:dyDescent="0.25">
      <c r="B61" s="19"/>
      <c r="C61" s="19"/>
      <c r="H61" s="43"/>
    </row>
    <row r="62" spans="2:8" x14ac:dyDescent="0.25">
      <c r="B62" s="17"/>
      <c r="C62" s="44"/>
      <c r="H62" s="43"/>
    </row>
    <row r="63" spans="2:8" x14ac:dyDescent="0.25">
      <c r="B63" s="17"/>
      <c r="C63" s="44"/>
      <c r="H63" s="45"/>
    </row>
    <row r="64" spans="2:8" x14ac:dyDescent="0.25">
      <c r="B64" s="17"/>
      <c r="C64" s="44"/>
      <c r="H64" s="45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A1:C1"/>
    <mergeCell ref="F1:J1"/>
    <mergeCell ref="L1:P1"/>
    <mergeCell ref="A3:C3"/>
    <mergeCell ref="E3:J3"/>
    <mergeCell ref="M3:P3"/>
    <mergeCell ref="J38:P40"/>
    <mergeCell ref="Q36:T36"/>
    <mergeCell ref="Q30:R30"/>
    <mergeCell ref="Q31:R31"/>
    <mergeCell ref="B53:C53"/>
    <mergeCell ref="J32:N32"/>
    <mergeCell ref="J33:J37"/>
    <mergeCell ref="K33:M33"/>
    <mergeCell ref="K34:M34"/>
    <mergeCell ref="K35:M35"/>
    <mergeCell ref="K36:M36"/>
    <mergeCell ref="K37:M37"/>
  </mergeCells>
  <pageMargins left="0.17" right="0.19" top="0.21" bottom="0.18" header="0.17" footer="0.17"/>
  <pageSetup scale="93" fitToWidth="0" orientation="landscape" r:id="rId1"/>
  <headerFooter>
    <oddHeader xml:space="preserve">&amp;L
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64"/>
  <sheetViews>
    <sheetView zoomScale="90" zoomScaleNormal="90" workbookViewId="0">
      <selection activeCell="U15" sqref="U15"/>
    </sheetView>
  </sheetViews>
  <sheetFormatPr defaultRowHeight="15" x14ac:dyDescent="0.25"/>
  <cols>
    <col min="1" max="1" width="1.85546875" style="135" customWidth="1"/>
    <col min="2" max="2" width="13" style="135" customWidth="1"/>
    <col min="3" max="4" width="9.7109375" style="135" customWidth="1"/>
    <col min="5" max="5" width="6.7109375" style="135" customWidth="1"/>
    <col min="6" max="6" width="7.7109375" style="135" customWidth="1"/>
    <col min="7" max="7" width="6.7109375" style="135" customWidth="1"/>
    <col min="8" max="8" width="12.7109375" style="135" customWidth="1"/>
    <col min="9" max="9" width="3.42578125" style="135" customWidth="1"/>
    <col min="10" max="10" width="13" style="135" customWidth="1"/>
    <col min="11" max="12" width="9.7109375" style="135" customWidth="1"/>
    <col min="13" max="13" width="6.7109375" style="135" customWidth="1"/>
    <col min="14" max="14" width="7.28515625" style="135" customWidth="1"/>
    <col min="15" max="15" width="7.5703125" style="135" customWidth="1"/>
    <col min="16" max="16" width="12.7109375" style="135" customWidth="1"/>
    <col min="17" max="256" width="9.140625" style="135"/>
    <col min="257" max="257" width="1.85546875" style="135" customWidth="1"/>
    <col min="258" max="258" width="13" style="135" customWidth="1"/>
    <col min="259" max="260" width="9.7109375" style="135" customWidth="1"/>
    <col min="261" max="261" width="6.7109375" style="135" customWidth="1"/>
    <col min="262" max="262" width="7.7109375" style="135" customWidth="1"/>
    <col min="263" max="263" width="6.7109375" style="135" customWidth="1"/>
    <col min="264" max="264" width="12.7109375" style="135" customWidth="1"/>
    <col min="265" max="265" width="3.42578125" style="135" customWidth="1"/>
    <col min="266" max="266" width="13" style="135" customWidth="1"/>
    <col min="267" max="268" width="9.7109375" style="135" customWidth="1"/>
    <col min="269" max="269" width="6.7109375" style="135" customWidth="1"/>
    <col min="270" max="270" width="6.42578125" style="135" customWidth="1"/>
    <col min="271" max="271" width="7.5703125" style="135" customWidth="1"/>
    <col min="272" max="272" width="12.7109375" style="135" customWidth="1"/>
    <col min="273" max="512" width="9.140625" style="135"/>
    <col min="513" max="513" width="1.85546875" style="135" customWidth="1"/>
    <col min="514" max="514" width="13" style="135" customWidth="1"/>
    <col min="515" max="516" width="9.7109375" style="135" customWidth="1"/>
    <col min="517" max="517" width="6.7109375" style="135" customWidth="1"/>
    <col min="518" max="518" width="7.7109375" style="135" customWidth="1"/>
    <col min="519" max="519" width="6.7109375" style="135" customWidth="1"/>
    <col min="520" max="520" width="12.7109375" style="135" customWidth="1"/>
    <col min="521" max="521" width="3.42578125" style="135" customWidth="1"/>
    <col min="522" max="522" width="13" style="135" customWidth="1"/>
    <col min="523" max="524" width="9.7109375" style="135" customWidth="1"/>
    <col min="525" max="525" width="6.7109375" style="135" customWidth="1"/>
    <col min="526" max="526" width="6.42578125" style="135" customWidth="1"/>
    <col min="527" max="527" width="7.5703125" style="135" customWidth="1"/>
    <col min="528" max="528" width="12.7109375" style="135" customWidth="1"/>
    <col min="529" max="768" width="9.140625" style="135"/>
    <col min="769" max="769" width="1.85546875" style="135" customWidth="1"/>
    <col min="770" max="770" width="13" style="135" customWidth="1"/>
    <col min="771" max="772" width="9.7109375" style="135" customWidth="1"/>
    <col min="773" max="773" width="6.7109375" style="135" customWidth="1"/>
    <col min="774" max="774" width="7.7109375" style="135" customWidth="1"/>
    <col min="775" max="775" width="6.7109375" style="135" customWidth="1"/>
    <col min="776" max="776" width="12.7109375" style="135" customWidth="1"/>
    <col min="777" max="777" width="3.42578125" style="135" customWidth="1"/>
    <col min="778" max="778" width="13" style="135" customWidth="1"/>
    <col min="779" max="780" width="9.7109375" style="135" customWidth="1"/>
    <col min="781" max="781" width="6.7109375" style="135" customWidth="1"/>
    <col min="782" max="782" width="6.42578125" style="135" customWidth="1"/>
    <col min="783" max="783" width="7.5703125" style="135" customWidth="1"/>
    <col min="784" max="784" width="12.7109375" style="135" customWidth="1"/>
    <col min="785" max="1024" width="9.140625" style="135"/>
    <col min="1025" max="1025" width="1.85546875" style="135" customWidth="1"/>
    <col min="1026" max="1026" width="13" style="135" customWidth="1"/>
    <col min="1027" max="1028" width="9.7109375" style="135" customWidth="1"/>
    <col min="1029" max="1029" width="6.7109375" style="135" customWidth="1"/>
    <col min="1030" max="1030" width="7.7109375" style="135" customWidth="1"/>
    <col min="1031" max="1031" width="6.7109375" style="135" customWidth="1"/>
    <col min="1032" max="1032" width="12.7109375" style="135" customWidth="1"/>
    <col min="1033" max="1033" width="3.42578125" style="135" customWidth="1"/>
    <col min="1034" max="1034" width="13" style="135" customWidth="1"/>
    <col min="1035" max="1036" width="9.7109375" style="135" customWidth="1"/>
    <col min="1037" max="1037" width="6.7109375" style="135" customWidth="1"/>
    <col min="1038" max="1038" width="6.42578125" style="135" customWidth="1"/>
    <col min="1039" max="1039" width="7.5703125" style="135" customWidth="1"/>
    <col min="1040" max="1040" width="12.7109375" style="135" customWidth="1"/>
    <col min="1041" max="1280" width="9.140625" style="135"/>
    <col min="1281" max="1281" width="1.85546875" style="135" customWidth="1"/>
    <col min="1282" max="1282" width="13" style="135" customWidth="1"/>
    <col min="1283" max="1284" width="9.7109375" style="135" customWidth="1"/>
    <col min="1285" max="1285" width="6.7109375" style="135" customWidth="1"/>
    <col min="1286" max="1286" width="7.7109375" style="135" customWidth="1"/>
    <col min="1287" max="1287" width="6.7109375" style="135" customWidth="1"/>
    <col min="1288" max="1288" width="12.7109375" style="135" customWidth="1"/>
    <col min="1289" max="1289" width="3.42578125" style="135" customWidth="1"/>
    <col min="1290" max="1290" width="13" style="135" customWidth="1"/>
    <col min="1291" max="1292" width="9.7109375" style="135" customWidth="1"/>
    <col min="1293" max="1293" width="6.7109375" style="135" customWidth="1"/>
    <col min="1294" max="1294" width="6.42578125" style="135" customWidth="1"/>
    <col min="1295" max="1295" width="7.5703125" style="135" customWidth="1"/>
    <col min="1296" max="1296" width="12.7109375" style="135" customWidth="1"/>
    <col min="1297" max="1536" width="9.140625" style="135"/>
    <col min="1537" max="1537" width="1.85546875" style="135" customWidth="1"/>
    <col min="1538" max="1538" width="13" style="135" customWidth="1"/>
    <col min="1539" max="1540" width="9.7109375" style="135" customWidth="1"/>
    <col min="1541" max="1541" width="6.7109375" style="135" customWidth="1"/>
    <col min="1542" max="1542" width="7.7109375" style="135" customWidth="1"/>
    <col min="1543" max="1543" width="6.7109375" style="135" customWidth="1"/>
    <col min="1544" max="1544" width="12.7109375" style="135" customWidth="1"/>
    <col min="1545" max="1545" width="3.42578125" style="135" customWidth="1"/>
    <col min="1546" max="1546" width="13" style="135" customWidth="1"/>
    <col min="1547" max="1548" width="9.7109375" style="135" customWidth="1"/>
    <col min="1549" max="1549" width="6.7109375" style="135" customWidth="1"/>
    <col min="1550" max="1550" width="6.42578125" style="135" customWidth="1"/>
    <col min="1551" max="1551" width="7.5703125" style="135" customWidth="1"/>
    <col min="1552" max="1552" width="12.7109375" style="135" customWidth="1"/>
    <col min="1553" max="1792" width="9.140625" style="135"/>
    <col min="1793" max="1793" width="1.85546875" style="135" customWidth="1"/>
    <col min="1794" max="1794" width="13" style="135" customWidth="1"/>
    <col min="1795" max="1796" width="9.7109375" style="135" customWidth="1"/>
    <col min="1797" max="1797" width="6.7109375" style="135" customWidth="1"/>
    <col min="1798" max="1798" width="7.7109375" style="135" customWidth="1"/>
    <col min="1799" max="1799" width="6.7109375" style="135" customWidth="1"/>
    <col min="1800" max="1800" width="12.7109375" style="135" customWidth="1"/>
    <col min="1801" max="1801" width="3.42578125" style="135" customWidth="1"/>
    <col min="1802" max="1802" width="13" style="135" customWidth="1"/>
    <col min="1803" max="1804" width="9.7109375" style="135" customWidth="1"/>
    <col min="1805" max="1805" width="6.7109375" style="135" customWidth="1"/>
    <col min="1806" max="1806" width="6.42578125" style="135" customWidth="1"/>
    <col min="1807" max="1807" width="7.5703125" style="135" customWidth="1"/>
    <col min="1808" max="1808" width="12.7109375" style="135" customWidth="1"/>
    <col min="1809" max="2048" width="9.140625" style="135"/>
    <col min="2049" max="2049" width="1.85546875" style="135" customWidth="1"/>
    <col min="2050" max="2050" width="13" style="135" customWidth="1"/>
    <col min="2051" max="2052" width="9.7109375" style="135" customWidth="1"/>
    <col min="2053" max="2053" width="6.7109375" style="135" customWidth="1"/>
    <col min="2054" max="2054" width="7.7109375" style="135" customWidth="1"/>
    <col min="2055" max="2055" width="6.7109375" style="135" customWidth="1"/>
    <col min="2056" max="2056" width="12.7109375" style="135" customWidth="1"/>
    <col min="2057" max="2057" width="3.42578125" style="135" customWidth="1"/>
    <col min="2058" max="2058" width="13" style="135" customWidth="1"/>
    <col min="2059" max="2060" width="9.7109375" style="135" customWidth="1"/>
    <col min="2061" max="2061" width="6.7109375" style="135" customWidth="1"/>
    <col min="2062" max="2062" width="6.42578125" style="135" customWidth="1"/>
    <col min="2063" max="2063" width="7.5703125" style="135" customWidth="1"/>
    <col min="2064" max="2064" width="12.7109375" style="135" customWidth="1"/>
    <col min="2065" max="2304" width="9.140625" style="135"/>
    <col min="2305" max="2305" width="1.85546875" style="135" customWidth="1"/>
    <col min="2306" max="2306" width="13" style="135" customWidth="1"/>
    <col min="2307" max="2308" width="9.7109375" style="135" customWidth="1"/>
    <col min="2309" max="2309" width="6.7109375" style="135" customWidth="1"/>
    <col min="2310" max="2310" width="7.7109375" style="135" customWidth="1"/>
    <col min="2311" max="2311" width="6.7109375" style="135" customWidth="1"/>
    <col min="2312" max="2312" width="12.7109375" style="135" customWidth="1"/>
    <col min="2313" max="2313" width="3.42578125" style="135" customWidth="1"/>
    <col min="2314" max="2314" width="13" style="135" customWidth="1"/>
    <col min="2315" max="2316" width="9.7109375" style="135" customWidth="1"/>
    <col min="2317" max="2317" width="6.7109375" style="135" customWidth="1"/>
    <col min="2318" max="2318" width="6.42578125" style="135" customWidth="1"/>
    <col min="2319" max="2319" width="7.5703125" style="135" customWidth="1"/>
    <col min="2320" max="2320" width="12.7109375" style="135" customWidth="1"/>
    <col min="2321" max="2560" width="9.140625" style="135"/>
    <col min="2561" max="2561" width="1.85546875" style="135" customWidth="1"/>
    <col min="2562" max="2562" width="13" style="135" customWidth="1"/>
    <col min="2563" max="2564" width="9.7109375" style="135" customWidth="1"/>
    <col min="2565" max="2565" width="6.7109375" style="135" customWidth="1"/>
    <col min="2566" max="2566" width="7.7109375" style="135" customWidth="1"/>
    <col min="2567" max="2567" width="6.7109375" style="135" customWidth="1"/>
    <col min="2568" max="2568" width="12.7109375" style="135" customWidth="1"/>
    <col min="2569" max="2569" width="3.42578125" style="135" customWidth="1"/>
    <col min="2570" max="2570" width="13" style="135" customWidth="1"/>
    <col min="2571" max="2572" width="9.7109375" style="135" customWidth="1"/>
    <col min="2573" max="2573" width="6.7109375" style="135" customWidth="1"/>
    <col min="2574" max="2574" width="6.42578125" style="135" customWidth="1"/>
    <col min="2575" max="2575" width="7.5703125" style="135" customWidth="1"/>
    <col min="2576" max="2576" width="12.7109375" style="135" customWidth="1"/>
    <col min="2577" max="2816" width="9.140625" style="135"/>
    <col min="2817" max="2817" width="1.85546875" style="135" customWidth="1"/>
    <col min="2818" max="2818" width="13" style="135" customWidth="1"/>
    <col min="2819" max="2820" width="9.7109375" style="135" customWidth="1"/>
    <col min="2821" max="2821" width="6.7109375" style="135" customWidth="1"/>
    <col min="2822" max="2822" width="7.7109375" style="135" customWidth="1"/>
    <col min="2823" max="2823" width="6.7109375" style="135" customWidth="1"/>
    <col min="2824" max="2824" width="12.7109375" style="135" customWidth="1"/>
    <col min="2825" max="2825" width="3.42578125" style="135" customWidth="1"/>
    <col min="2826" max="2826" width="13" style="135" customWidth="1"/>
    <col min="2827" max="2828" width="9.7109375" style="135" customWidth="1"/>
    <col min="2829" max="2829" width="6.7109375" style="135" customWidth="1"/>
    <col min="2830" max="2830" width="6.42578125" style="135" customWidth="1"/>
    <col min="2831" max="2831" width="7.5703125" style="135" customWidth="1"/>
    <col min="2832" max="2832" width="12.7109375" style="135" customWidth="1"/>
    <col min="2833" max="3072" width="9.140625" style="135"/>
    <col min="3073" max="3073" width="1.85546875" style="135" customWidth="1"/>
    <col min="3074" max="3074" width="13" style="135" customWidth="1"/>
    <col min="3075" max="3076" width="9.7109375" style="135" customWidth="1"/>
    <col min="3077" max="3077" width="6.7109375" style="135" customWidth="1"/>
    <col min="3078" max="3078" width="7.7109375" style="135" customWidth="1"/>
    <col min="3079" max="3079" width="6.7109375" style="135" customWidth="1"/>
    <col min="3080" max="3080" width="12.7109375" style="135" customWidth="1"/>
    <col min="3081" max="3081" width="3.42578125" style="135" customWidth="1"/>
    <col min="3082" max="3082" width="13" style="135" customWidth="1"/>
    <col min="3083" max="3084" width="9.7109375" style="135" customWidth="1"/>
    <col min="3085" max="3085" width="6.7109375" style="135" customWidth="1"/>
    <col min="3086" max="3086" width="6.42578125" style="135" customWidth="1"/>
    <col min="3087" max="3087" width="7.5703125" style="135" customWidth="1"/>
    <col min="3088" max="3088" width="12.7109375" style="135" customWidth="1"/>
    <col min="3089" max="3328" width="9.140625" style="135"/>
    <col min="3329" max="3329" width="1.85546875" style="135" customWidth="1"/>
    <col min="3330" max="3330" width="13" style="135" customWidth="1"/>
    <col min="3331" max="3332" width="9.7109375" style="135" customWidth="1"/>
    <col min="3333" max="3333" width="6.7109375" style="135" customWidth="1"/>
    <col min="3334" max="3334" width="7.7109375" style="135" customWidth="1"/>
    <col min="3335" max="3335" width="6.7109375" style="135" customWidth="1"/>
    <col min="3336" max="3336" width="12.7109375" style="135" customWidth="1"/>
    <col min="3337" max="3337" width="3.42578125" style="135" customWidth="1"/>
    <col min="3338" max="3338" width="13" style="135" customWidth="1"/>
    <col min="3339" max="3340" width="9.7109375" style="135" customWidth="1"/>
    <col min="3341" max="3341" width="6.7109375" style="135" customWidth="1"/>
    <col min="3342" max="3342" width="6.42578125" style="135" customWidth="1"/>
    <col min="3343" max="3343" width="7.5703125" style="135" customWidth="1"/>
    <col min="3344" max="3344" width="12.7109375" style="135" customWidth="1"/>
    <col min="3345" max="3584" width="9.140625" style="135"/>
    <col min="3585" max="3585" width="1.85546875" style="135" customWidth="1"/>
    <col min="3586" max="3586" width="13" style="135" customWidth="1"/>
    <col min="3587" max="3588" width="9.7109375" style="135" customWidth="1"/>
    <col min="3589" max="3589" width="6.7109375" style="135" customWidth="1"/>
    <col min="3590" max="3590" width="7.7109375" style="135" customWidth="1"/>
    <col min="3591" max="3591" width="6.7109375" style="135" customWidth="1"/>
    <col min="3592" max="3592" width="12.7109375" style="135" customWidth="1"/>
    <col min="3593" max="3593" width="3.42578125" style="135" customWidth="1"/>
    <col min="3594" max="3594" width="13" style="135" customWidth="1"/>
    <col min="3595" max="3596" width="9.7109375" style="135" customWidth="1"/>
    <col min="3597" max="3597" width="6.7109375" style="135" customWidth="1"/>
    <col min="3598" max="3598" width="6.42578125" style="135" customWidth="1"/>
    <col min="3599" max="3599" width="7.5703125" style="135" customWidth="1"/>
    <col min="3600" max="3600" width="12.7109375" style="135" customWidth="1"/>
    <col min="3601" max="3840" width="9.140625" style="135"/>
    <col min="3841" max="3841" width="1.85546875" style="135" customWidth="1"/>
    <col min="3842" max="3842" width="13" style="135" customWidth="1"/>
    <col min="3843" max="3844" width="9.7109375" style="135" customWidth="1"/>
    <col min="3845" max="3845" width="6.7109375" style="135" customWidth="1"/>
    <col min="3846" max="3846" width="7.7109375" style="135" customWidth="1"/>
    <col min="3847" max="3847" width="6.7109375" style="135" customWidth="1"/>
    <col min="3848" max="3848" width="12.7109375" style="135" customWidth="1"/>
    <col min="3849" max="3849" width="3.42578125" style="135" customWidth="1"/>
    <col min="3850" max="3850" width="13" style="135" customWidth="1"/>
    <col min="3851" max="3852" width="9.7109375" style="135" customWidth="1"/>
    <col min="3853" max="3853" width="6.7109375" style="135" customWidth="1"/>
    <col min="3854" max="3854" width="6.42578125" style="135" customWidth="1"/>
    <col min="3855" max="3855" width="7.5703125" style="135" customWidth="1"/>
    <col min="3856" max="3856" width="12.7109375" style="135" customWidth="1"/>
    <col min="3857" max="4096" width="9.140625" style="135"/>
    <col min="4097" max="4097" width="1.85546875" style="135" customWidth="1"/>
    <col min="4098" max="4098" width="13" style="135" customWidth="1"/>
    <col min="4099" max="4100" width="9.7109375" style="135" customWidth="1"/>
    <col min="4101" max="4101" width="6.7109375" style="135" customWidth="1"/>
    <col min="4102" max="4102" width="7.7109375" style="135" customWidth="1"/>
    <col min="4103" max="4103" width="6.7109375" style="135" customWidth="1"/>
    <col min="4104" max="4104" width="12.7109375" style="135" customWidth="1"/>
    <col min="4105" max="4105" width="3.42578125" style="135" customWidth="1"/>
    <col min="4106" max="4106" width="13" style="135" customWidth="1"/>
    <col min="4107" max="4108" width="9.7109375" style="135" customWidth="1"/>
    <col min="4109" max="4109" width="6.7109375" style="135" customWidth="1"/>
    <col min="4110" max="4110" width="6.42578125" style="135" customWidth="1"/>
    <col min="4111" max="4111" width="7.5703125" style="135" customWidth="1"/>
    <col min="4112" max="4112" width="12.7109375" style="135" customWidth="1"/>
    <col min="4113" max="4352" width="9.140625" style="135"/>
    <col min="4353" max="4353" width="1.85546875" style="135" customWidth="1"/>
    <col min="4354" max="4354" width="13" style="135" customWidth="1"/>
    <col min="4355" max="4356" width="9.7109375" style="135" customWidth="1"/>
    <col min="4357" max="4357" width="6.7109375" style="135" customWidth="1"/>
    <col min="4358" max="4358" width="7.7109375" style="135" customWidth="1"/>
    <col min="4359" max="4359" width="6.7109375" style="135" customWidth="1"/>
    <col min="4360" max="4360" width="12.7109375" style="135" customWidth="1"/>
    <col min="4361" max="4361" width="3.42578125" style="135" customWidth="1"/>
    <col min="4362" max="4362" width="13" style="135" customWidth="1"/>
    <col min="4363" max="4364" width="9.7109375" style="135" customWidth="1"/>
    <col min="4365" max="4365" width="6.7109375" style="135" customWidth="1"/>
    <col min="4366" max="4366" width="6.42578125" style="135" customWidth="1"/>
    <col min="4367" max="4367" width="7.5703125" style="135" customWidth="1"/>
    <col min="4368" max="4368" width="12.7109375" style="135" customWidth="1"/>
    <col min="4369" max="4608" width="9.140625" style="135"/>
    <col min="4609" max="4609" width="1.85546875" style="135" customWidth="1"/>
    <col min="4610" max="4610" width="13" style="135" customWidth="1"/>
    <col min="4611" max="4612" width="9.7109375" style="135" customWidth="1"/>
    <col min="4613" max="4613" width="6.7109375" style="135" customWidth="1"/>
    <col min="4614" max="4614" width="7.7109375" style="135" customWidth="1"/>
    <col min="4615" max="4615" width="6.7109375" style="135" customWidth="1"/>
    <col min="4616" max="4616" width="12.7109375" style="135" customWidth="1"/>
    <col min="4617" max="4617" width="3.42578125" style="135" customWidth="1"/>
    <col min="4618" max="4618" width="13" style="135" customWidth="1"/>
    <col min="4619" max="4620" width="9.7109375" style="135" customWidth="1"/>
    <col min="4621" max="4621" width="6.7109375" style="135" customWidth="1"/>
    <col min="4622" max="4622" width="6.42578125" style="135" customWidth="1"/>
    <col min="4623" max="4623" width="7.5703125" style="135" customWidth="1"/>
    <col min="4624" max="4624" width="12.7109375" style="135" customWidth="1"/>
    <col min="4625" max="4864" width="9.140625" style="135"/>
    <col min="4865" max="4865" width="1.85546875" style="135" customWidth="1"/>
    <col min="4866" max="4866" width="13" style="135" customWidth="1"/>
    <col min="4867" max="4868" width="9.7109375" style="135" customWidth="1"/>
    <col min="4869" max="4869" width="6.7109375" style="135" customWidth="1"/>
    <col min="4870" max="4870" width="7.7109375" style="135" customWidth="1"/>
    <col min="4871" max="4871" width="6.7109375" style="135" customWidth="1"/>
    <col min="4872" max="4872" width="12.7109375" style="135" customWidth="1"/>
    <col min="4873" max="4873" width="3.42578125" style="135" customWidth="1"/>
    <col min="4874" max="4874" width="13" style="135" customWidth="1"/>
    <col min="4875" max="4876" width="9.7109375" style="135" customWidth="1"/>
    <col min="4877" max="4877" width="6.7109375" style="135" customWidth="1"/>
    <col min="4878" max="4878" width="6.42578125" style="135" customWidth="1"/>
    <col min="4879" max="4879" width="7.5703125" style="135" customWidth="1"/>
    <col min="4880" max="4880" width="12.7109375" style="135" customWidth="1"/>
    <col min="4881" max="5120" width="9.140625" style="135"/>
    <col min="5121" max="5121" width="1.85546875" style="135" customWidth="1"/>
    <col min="5122" max="5122" width="13" style="135" customWidth="1"/>
    <col min="5123" max="5124" width="9.7109375" style="135" customWidth="1"/>
    <col min="5125" max="5125" width="6.7109375" style="135" customWidth="1"/>
    <col min="5126" max="5126" width="7.7109375" style="135" customWidth="1"/>
    <col min="5127" max="5127" width="6.7109375" style="135" customWidth="1"/>
    <col min="5128" max="5128" width="12.7109375" style="135" customWidth="1"/>
    <col min="5129" max="5129" width="3.42578125" style="135" customWidth="1"/>
    <col min="5130" max="5130" width="13" style="135" customWidth="1"/>
    <col min="5131" max="5132" width="9.7109375" style="135" customWidth="1"/>
    <col min="5133" max="5133" width="6.7109375" style="135" customWidth="1"/>
    <col min="5134" max="5134" width="6.42578125" style="135" customWidth="1"/>
    <col min="5135" max="5135" width="7.5703125" style="135" customWidth="1"/>
    <col min="5136" max="5136" width="12.7109375" style="135" customWidth="1"/>
    <col min="5137" max="5376" width="9.140625" style="135"/>
    <col min="5377" max="5377" width="1.85546875" style="135" customWidth="1"/>
    <col min="5378" max="5378" width="13" style="135" customWidth="1"/>
    <col min="5379" max="5380" width="9.7109375" style="135" customWidth="1"/>
    <col min="5381" max="5381" width="6.7109375" style="135" customWidth="1"/>
    <col min="5382" max="5382" width="7.7109375" style="135" customWidth="1"/>
    <col min="5383" max="5383" width="6.7109375" style="135" customWidth="1"/>
    <col min="5384" max="5384" width="12.7109375" style="135" customWidth="1"/>
    <col min="5385" max="5385" width="3.42578125" style="135" customWidth="1"/>
    <col min="5386" max="5386" width="13" style="135" customWidth="1"/>
    <col min="5387" max="5388" width="9.7109375" style="135" customWidth="1"/>
    <col min="5389" max="5389" width="6.7109375" style="135" customWidth="1"/>
    <col min="5390" max="5390" width="6.42578125" style="135" customWidth="1"/>
    <col min="5391" max="5391" width="7.5703125" style="135" customWidth="1"/>
    <col min="5392" max="5392" width="12.7109375" style="135" customWidth="1"/>
    <col min="5393" max="5632" width="9.140625" style="135"/>
    <col min="5633" max="5633" width="1.85546875" style="135" customWidth="1"/>
    <col min="5634" max="5634" width="13" style="135" customWidth="1"/>
    <col min="5635" max="5636" width="9.7109375" style="135" customWidth="1"/>
    <col min="5637" max="5637" width="6.7109375" style="135" customWidth="1"/>
    <col min="5638" max="5638" width="7.7109375" style="135" customWidth="1"/>
    <col min="5639" max="5639" width="6.7109375" style="135" customWidth="1"/>
    <col min="5640" max="5640" width="12.7109375" style="135" customWidth="1"/>
    <col min="5641" max="5641" width="3.42578125" style="135" customWidth="1"/>
    <col min="5642" max="5642" width="13" style="135" customWidth="1"/>
    <col min="5643" max="5644" width="9.7109375" style="135" customWidth="1"/>
    <col min="5645" max="5645" width="6.7109375" style="135" customWidth="1"/>
    <col min="5646" max="5646" width="6.42578125" style="135" customWidth="1"/>
    <col min="5647" max="5647" width="7.5703125" style="135" customWidth="1"/>
    <col min="5648" max="5648" width="12.7109375" style="135" customWidth="1"/>
    <col min="5649" max="5888" width="9.140625" style="135"/>
    <col min="5889" max="5889" width="1.85546875" style="135" customWidth="1"/>
    <col min="5890" max="5890" width="13" style="135" customWidth="1"/>
    <col min="5891" max="5892" width="9.7109375" style="135" customWidth="1"/>
    <col min="5893" max="5893" width="6.7109375" style="135" customWidth="1"/>
    <col min="5894" max="5894" width="7.7109375" style="135" customWidth="1"/>
    <col min="5895" max="5895" width="6.7109375" style="135" customWidth="1"/>
    <col min="5896" max="5896" width="12.7109375" style="135" customWidth="1"/>
    <col min="5897" max="5897" width="3.42578125" style="135" customWidth="1"/>
    <col min="5898" max="5898" width="13" style="135" customWidth="1"/>
    <col min="5899" max="5900" width="9.7109375" style="135" customWidth="1"/>
    <col min="5901" max="5901" width="6.7109375" style="135" customWidth="1"/>
    <col min="5902" max="5902" width="6.42578125" style="135" customWidth="1"/>
    <col min="5903" max="5903" width="7.5703125" style="135" customWidth="1"/>
    <col min="5904" max="5904" width="12.7109375" style="135" customWidth="1"/>
    <col min="5905" max="6144" width="9.140625" style="135"/>
    <col min="6145" max="6145" width="1.85546875" style="135" customWidth="1"/>
    <col min="6146" max="6146" width="13" style="135" customWidth="1"/>
    <col min="6147" max="6148" width="9.7109375" style="135" customWidth="1"/>
    <col min="6149" max="6149" width="6.7109375" style="135" customWidth="1"/>
    <col min="6150" max="6150" width="7.7109375" style="135" customWidth="1"/>
    <col min="6151" max="6151" width="6.7109375" style="135" customWidth="1"/>
    <col min="6152" max="6152" width="12.7109375" style="135" customWidth="1"/>
    <col min="6153" max="6153" width="3.42578125" style="135" customWidth="1"/>
    <col min="6154" max="6154" width="13" style="135" customWidth="1"/>
    <col min="6155" max="6156" width="9.7109375" style="135" customWidth="1"/>
    <col min="6157" max="6157" width="6.7109375" style="135" customWidth="1"/>
    <col min="6158" max="6158" width="6.42578125" style="135" customWidth="1"/>
    <col min="6159" max="6159" width="7.5703125" style="135" customWidth="1"/>
    <col min="6160" max="6160" width="12.7109375" style="135" customWidth="1"/>
    <col min="6161" max="6400" width="9.140625" style="135"/>
    <col min="6401" max="6401" width="1.85546875" style="135" customWidth="1"/>
    <col min="6402" max="6402" width="13" style="135" customWidth="1"/>
    <col min="6403" max="6404" width="9.7109375" style="135" customWidth="1"/>
    <col min="6405" max="6405" width="6.7109375" style="135" customWidth="1"/>
    <col min="6406" max="6406" width="7.7109375" style="135" customWidth="1"/>
    <col min="6407" max="6407" width="6.7109375" style="135" customWidth="1"/>
    <col min="6408" max="6408" width="12.7109375" style="135" customWidth="1"/>
    <col min="6409" max="6409" width="3.42578125" style="135" customWidth="1"/>
    <col min="6410" max="6410" width="13" style="135" customWidth="1"/>
    <col min="6411" max="6412" width="9.7109375" style="135" customWidth="1"/>
    <col min="6413" max="6413" width="6.7109375" style="135" customWidth="1"/>
    <col min="6414" max="6414" width="6.42578125" style="135" customWidth="1"/>
    <col min="6415" max="6415" width="7.5703125" style="135" customWidth="1"/>
    <col min="6416" max="6416" width="12.7109375" style="135" customWidth="1"/>
    <col min="6417" max="6656" width="9.140625" style="135"/>
    <col min="6657" max="6657" width="1.85546875" style="135" customWidth="1"/>
    <col min="6658" max="6658" width="13" style="135" customWidth="1"/>
    <col min="6659" max="6660" width="9.7109375" style="135" customWidth="1"/>
    <col min="6661" max="6661" width="6.7109375" style="135" customWidth="1"/>
    <col min="6662" max="6662" width="7.7109375" style="135" customWidth="1"/>
    <col min="6663" max="6663" width="6.7109375" style="135" customWidth="1"/>
    <col min="6664" max="6664" width="12.7109375" style="135" customWidth="1"/>
    <col min="6665" max="6665" width="3.42578125" style="135" customWidth="1"/>
    <col min="6666" max="6666" width="13" style="135" customWidth="1"/>
    <col min="6667" max="6668" width="9.7109375" style="135" customWidth="1"/>
    <col min="6669" max="6669" width="6.7109375" style="135" customWidth="1"/>
    <col min="6670" max="6670" width="6.42578125" style="135" customWidth="1"/>
    <col min="6671" max="6671" width="7.5703125" style="135" customWidth="1"/>
    <col min="6672" max="6672" width="12.7109375" style="135" customWidth="1"/>
    <col min="6673" max="6912" width="9.140625" style="135"/>
    <col min="6913" max="6913" width="1.85546875" style="135" customWidth="1"/>
    <col min="6914" max="6914" width="13" style="135" customWidth="1"/>
    <col min="6915" max="6916" width="9.7109375" style="135" customWidth="1"/>
    <col min="6917" max="6917" width="6.7109375" style="135" customWidth="1"/>
    <col min="6918" max="6918" width="7.7109375" style="135" customWidth="1"/>
    <col min="6919" max="6919" width="6.7109375" style="135" customWidth="1"/>
    <col min="6920" max="6920" width="12.7109375" style="135" customWidth="1"/>
    <col min="6921" max="6921" width="3.42578125" style="135" customWidth="1"/>
    <col min="6922" max="6922" width="13" style="135" customWidth="1"/>
    <col min="6923" max="6924" width="9.7109375" style="135" customWidth="1"/>
    <col min="6925" max="6925" width="6.7109375" style="135" customWidth="1"/>
    <col min="6926" max="6926" width="6.42578125" style="135" customWidth="1"/>
    <col min="6927" max="6927" width="7.5703125" style="135" customWidth="1"/>
    <col min="6928" max="6928" width="12.7109375" style="135" customWidth="1"/>
    <col min="6929" max="7168" width="9.140625" style="135"/>
    <col min="7169" max="7169" width="1.85546875" style="135" customWidth="1"/>
    <col min="7170" max="7170" width="13" style="135" customWidth="1"/>
    <col min="7171" max="7172" width="9.7109375" style="135" customWidth="1"/>
    <col min="7173" max="7173" width="6.7109375" style="135" customWidth="1"/>
    <col min="7174" max="7174" width="7.7109375" style="135" customWidth="1"/>
    <col min="7175" max="7175" width="6.7109375" style="135" customWidth="1"/>
    <col min="7176" max="7176" width="12.7109375" style="135" customWidth="1"/>
    <col min="7177" max="7177" width="3.42578125" style="135" customWidth="1"/>
    <col min="7178" max="7178" width="13" style="135" customWidth="1"/>
    <col min="7179" max="7180" width="9.7109375" style="135" customWidth="1"/>
    <col min="7181" max="7181" width="6.7109375" style="135" customWidth="1"/>
    <col min="7182" max="7182" width="6.42578125" style="135" customWidth="1"/>
    <col min="7183" max="7183" width="7.5703125" style="135" customWidth="1"/>
    <col min="7184" max="7184" width="12.7109375" style="135" customWidth="1"/>
    <col min="7185" max="7424" width="9.140625" style="135"/>
    <col min="7425" max="7425" width="1.85546875" style="135" customWidth="1"/>
    <col min="7426" max="7426" width="13" style="135" customWidth="1"/>
    <col min="7427" max="7428" width="9.7109375" style="135" customWidth="1"/>
    <col min="7429" max="7429" width="6.7109375" style="135" customWidth="1"/>
    <col min="7430" max="7430" width="7.7109375" style="135" customWidth="1"/>
    <col min="7431" max="7431" width="6.7109375" style="135" customWidth="1"/>
    <col min="7432" max="7432" width="12.7109375" style="135" customWidth="1"/>
    <col min="7433" max="7433" width="3.42578125" style="135" customWidth="1"/>
    <col min="7434" max="7434" width="13" style="135" customWidth="1"/>
    <col min="7435" max="7436" width="9.7109375" style="135" customWidth="1"/>
    <col min="7437" max="7437" width="6.7109375" style="135" customWidth="1"/>
    <col min="7438" max="7438" width="6.42578125" style="135" customWidth="1"/>
    <col min="7439" max="7439" width="7.5703125" style="135" customWidth="1"/>
    <col min="7440" max="7440" width="12.7109375" style="135" customWidth="1"/>
    <col min="7441" max="7680" width="9.140625" style="135"/>
    <col min="7681" max="7681" width="1.85546875" style="135" customWidth="1"/>
    <col min="7682" max="7682" width="13" style="135" customWidth="1"/>
    <col min="7683" max="7684" width="9.7109375" style="135" customWidth="1"/>
    <col min="7685" max="7685" width="6.7109375" style="135" customWidth="1"/>
    <col min="7686" max="7686" width="7.7109375" style="135" customWidth="1"/>
    <col min="7687" max="7687" width="6.7109375" style="135" customWidth="1"/>
    <col min="7688" max="7688" width="12.7109375" style="135" customWidth="1"/>
    <col min="7689" max="7689" width="3.42578125" style="135" customWidth="1"/>
    <col min="7690" max="7690" width="13" style="135" customWidth="1"/>
    <col min="7691" max="7692" width="9.7109375" style="135" customWidth="1"/>
    <col min="7693" max="7693" width="6.7109375" style="135" customWidth="1"/>
    <col min="7694" max="7694" width="6.42578125" style="135" customWidth="1"/>
    <col min="7695" max="7695" width="7.5703125" style="135" customWidth="1"/>
    <col min="7696" max="7696" width="12.7109375" style="135" customWidth="1"/>
    <col min="7697" max="7936" width="9.140625" style="135"/>
    <col min="7937" max="7937" width="1.85546875" style="135" customWidth="1"/>
    <col min="7938" max="7938" width="13" style="135" customWidth="1"/>
    <col min="7939" max="7940" width="9.7109375" style="135" customWidth="1"/>
    <col min="7941" max="7941" width="6.7109375" style="135" customWidth="1"/>
    <col min="7942" max="7942" width="7.7109375" style="135" customWidth="1"/>
    <col min="7943" max="7943" width="6.7109375" style="135" customWidth="1"/>
    <col min="7944" max="7944" width="12.7109375" style="135" customWidth="1"/>
    <col min="7945" max="7945" width="3.42578125" style="135" customWidth="1"/>
    <col min="7946" max="7946" width="13" style="135" customWidth="1"/>
    <col min="7947" max="7948" width="9.7109375" style="135" customWidth="1"/>
    <col min="7949" max="7949" width="6.7109375" style="135" customWidth="1"/>
    <col min="7950" max="7950" width="6.42578125" style="135" customWidth="1"/>
    <col min="7951" max="7951" width="7.5703125" style="135" customWidth="1"/>
    <col min="7952" max="7952" width="12.7109375" style="135" customWidth="1"/>
    <col min="7953" max="8192" width="9.140625" style="135"/>
    <col min="8193" max="8193" width="1.85546875" style="135" customWidth="1"/>
    <col min="8194" max="8194" width="13" style="135" customWidth="1"/>
    <col min="8195" max="8196" width="9.7109375" style="135" customWidth="1"/>
    <col min="8197" max="8197" width="6.7109375" style="135" customWidth="1"/>
    <col min="8198" max="8198" width="7.7109375" style="135" customWidth="1"/>
    <col min="8199" max="8199" width="6.7109375" style="135" customWidth="1"/>
    <col min="8200" max="8200" width="12.7109375" style="135" customWidth="1"/>
    <col min="8201" max="8201" width="3.42578125" style="135" customWidth="1"/>
    <col min="8202" max="8202" width="13" style="135" customWidth="1"/>
    <col min="8203" max="8204" width="9.7109375" style="135" customWidth="1"/>
    <col min="8205" max="8205" width="6.7109375" style="135" customWidth="1"/>
    <col min="8206" max="8206" width="6.42578125" style="135" customWidth="1"/>
    <col min="8207" max="8207" width="7.5703125" style="135" customWidth="1"/>
    <col min="8208" max="8208" width="12.7109375" style="135" customWidth="1"/>
    <col min="8209" max="8448" width="9.140625" style="135"/>
    <col min="8449" max="8449" width="1.85546875" style="135" customWidth="1"/>
    <col min="8450" max="8450" width="13" style="135" customWidth="1"/>
    <col min="8451" max="8452" width="9.7109375" style="135" customWidth="1"/>
    <col min="8453" max="8453" width="6.7109375" style="135" customWidth="1"/>
    <col min="8454" max="8454" width="7.7109375" style="135" customWidth="1"/>
    <col min="8455" max="8455" width="6.7109375" style="135" customWidth="1"/>
    <col min="8456" max="8456" width="12.7109375" style="135" customWidth="1"/>
    <col min="8457" max="8457" width="3.42578125" style="135" customWidth="1"/>
    <col min="8458" max="8458" width="13" style="135" customWidth="1"/>
    <col min="8459" max="8460" width="9.7109375" style="135" customWidth="1"/>
    <col min="8461" max="8461" width="6.7109375" style="135" customWidth="1"/>
    <col min="8462" max="8462" width="6.42578125" style="135" customWidth="1"/>
    <col min="8463" max="8463" width="7.5703125" style="135" customWidth="1"/>
    <col min="8464" max="8464" width="12.7109375" style="135" customWidth="1"/>
    <col min="8465" max="8704" width="9.140625" style="135"/>
    <col min="8705" max="8705" width="1.85546875" style="135" customWidth="1"/>
    <col min="8706" max="8706" width="13" style="135" customWidth="1"/>
    <col min="8707" max="8708" width="9.7109375" style="135" customWidth="1"/>
    <col min="8709" max="8709" width="6.7109375" style="135" customWidth="1"/>
    <col min="8710" max="8710" width="7.7109375" style="135" customWidth="1"/>
    <col min="8711" max="8711" width="6.7109375" style="135" customWidth="1"/>
    <col min="8712" max="8712" width="12.7109375" style="135" customWidth="1"/>
    <col min="8713" max="8713" width="3.42578125" style="135" customWidth="1"/>
    <col min="8714" max="8714" width="13" style="135" customWidth="1"/>
    <col min="8715" max="8716" width="9.7109375" style="135" customWidth="1"/>
    <col min="8717" max="8717" width="6.7109375" style="135" customWidth="1"/>
    <col min="8718" max="8718" width="6.42578125" style="135" customWidth="1"/>
    <col min="8719" max="8719" width="7.5703125" style="135" customWidth="1"/>
    <col min="8720" max="8720" width="12.7109375" style="135" customWidth="1"/>
    <col min="8721" max="8960" width="9.140625" style="135"/>
    <col min="8961" max="8961" width="1.85546875" style="135" customWidth="1"/>
    <col min="8962" max="8962" width="13" style="135" customWidth="1"/>
    <col min="8963" max="8964" width="9.7109375" style="135" customWidth="1"/>
    <col min="8965" max="8965" width="6.7109375" style="135" customWidth="1"/>
    <col min="8966" max="8966" width="7.7109375" style="135" customWidth="1"/>
    <col min="8967" max="8967" width="6.7109375" style="135" customWidth="1"/>
    <col min="8968" max="8968" width="12.7109375" style="135" customWidth="1"/>
    <col min="8969" max="8969" width="3.42578125" style="135" customWidth="1"/>
    <col min="8970" max="8970" width="13" style="135" customWidth="1"/>
    <col min="8971" max="8972" width="9.7109375" style="135" customWidth="1"/>
    <col min="8973" max="8973" width="6.7109375" style="135" customWidth="1"/>
    <col min="8974" max="8974" width="6.42578125" style="135" customWidth="1"/>
    <col min="8975" max="8975" width="7.5703125" style="135" customWidth="1"/>
    <col min="8976" max="8976" width="12.7109375" style="135" customWidth="1"/>
    <col min="8977" max="9216" width="9.140625" style="135"/>
    <col min="9217" max="9217" width="1.85546875" style="135" customWidth="1"/>
    <col min="9218" max="9218" width="13" style="135" customWidth="1"/>
    <col min="9219" max="9220" width="9.7109375" style="135" customWidth="1"/>
    <col min="9221" max="9221" width="6.7109375" style="135" customWidth="1"/>
    <col min="9222" max="9222" width="7.7109375" style="135" customWidth="1"/>
    <col min="9223" max="9223" width="6.7109375" style="135" customWidth="1"/>
    <col min="9224" max="9224" width="12.7109375" style="135" customWidth="1"/>
    <col min="9225" max="9225" width="3.42578125" style="135" customWidth="1"/>
    <col min="9226" max="9226" width="13" style="135" customWidth="1"/>
    <col min="9227" max="9228" width="9.7109375" style="135" customWidth="1"/>
    <col min="9229" max="9229" width="6.7109375" style="135" customWidth="1"/>
    <col min="9230" max="9230" width="6.42578125" style="135" customWidth="1"/>
    <col min="9231" max="9231" width="7.5703125" style="135" customWidth="1"/>
    <col min="9232" max="9232" width="12.7109375" style="135" customWidth="1"/>
    <col min="9233" max="9472" width="9.140625" style="135"/>
    <col min="9473" max="9473" width="1.85546875" style="135" customWidth="1"/>
    <col min="9474" max="9474" width="13" style="135" customWidth="1"/>
    <col min="9475" max="9476" width="9.7109375" style="135" customWidth="1"/>
    <col min="9477" max="9477" width="6.7109375" style="135" customWidth="1"/>
    <col min="9478" max="9478" width="7.7109375" style="135" customWidth="1"/>
    <col min="9479" max="9479" width="6.7109375" style="135" customWidth="1"/>
    <col min="9480" max="9480" width="12.7109375" style="135" customWidth="1"/>
    <col min="9481" max="9481" width="3.42578125" style="135" customWidth="1"/>
    <col min="9482" max="9482" width="13" style="135" customWidth="1"/>
    <col min="9483" max="9484" width="9.7109375" style="135" customWidth="1"/>
    <col min="9485" max="9485" width="6.7109375" style="135" customWidth="1"/>
    <col min="9486" max="9486" width="6.42578125" style="135" customWidth="1"/>
    <col min="9487" max="9487" width="7.5703125" style="135" customWidth="1"/>
    <col min="9488" max="9488" width="12.7109375" style="135" customWidth="1"/>
    <col min="9489" max="9728" width="9.140625" style="135"/>
    <col min="9729" max="9729" width="1.85546875" style="135" customWidth="1"/>
    <col min="9730" max="9730" width="13" style="135" customWidth="1"/>
    <col min="9731" max="9732" width="9.7109375" style="135" customWidth="1"/>
    <col min="9733" max="9733" width="6.7109375" style="135" customWidth="1"/>
    <col min="9734" max="9734" width="7.7109375" style="135" customWidth="1"/>
    <col min="9735" max="9735" width="6.7109375" style="135" customWidth="1"/>
    <col min="9736" max="9736" width="12.7109375" style="135" customWidth="1"/>
    <col min="9737" max="9737" width="3.42578125" style="135" customWidth="1"/>
    <col min="9738" max="9738" width="13" style="135" customWidth="1"/>
    <col min="9739" max="9740" width="9.7109375" style="135" customWidth="1"/>
    <col min="9741" max="9741" width="6.7109375" style="135" customWidth="1"/>
    <col min="9742" max="9742" width="6.42578125" style="135" customWidth="1"/>
    <col min="9743" max="9743" width="7.5703125" style="135" customWidth="1"/>
    <col min="9744" max="9744" width="12.7109375" style="135" customWidth="1"/>
    <col min="9745" max="9984" width="9.140625" style="135"/>
    <col min="9985" max="9985" width="1.85546875" style="135" customWidth="1"/>
    <col min="9986" max="9986" width="13" style="135" customWidth="1"/>
    <col min="9987" max="9988" width="9.7109375" style="135" customWidth="1"/>
    <col min="9989" max="9989" width="6.7109375" style="135" customWidth="1"/>
    <col min="9990" max="9990" width="7.7109375" style="135" customWidth="1"/>
    <col min="9991" max="9991" width="6.7109375" style="135" customWidth="1"/>
    <col min="9992" max="9992" width="12.7109375" style="135" customWidth="1"/>
    <col min="9993" max="9993" width="3.42578125" style="135" customWidth="1"/>
    <col min="9994" max="9994" width="13" style="135" customWidth="1"/>
    <col min="9995" max="9996" width="9.7109375" style="135" customWidth="1"/>
    <col min="9997" max="9997" width="6.7109375" style="135" customWidth="1"/>
    <col min="9998" max="9998" width="6.42578125" style="135" customWidth="1"/>
    <col min="9999" max="9999" width="7.5703125" style="135" customWidth="1"/>
    <col min="10000" max="10000" width="12.7109375" style="135" customWidth="1"/>
    <col min="10001" max="10240" width="9.140625" style="135"/>
    <col min="10241" max="10241" width="1.85546875" style="135" customWidth="1"/>
    <col min="10242" max="10242" width="13" style="135" customWidth="1"/>
    <col min="10243" max="10244" width="9.7109375" style="135" customWidth="1"/>
    <col min="10245" max="10245" width="6.7109375" style="135" customWidth="1"/>
    <col min="10246" max="10246" width="7.7109375" style="135" customWidth="1"/>
    <col min="10247" max="10247" width="6.7109375" style="135" customWidth="1"/>
    <col min="10248" max="10248" width="12.7109375" style="135" customWidth="1"/>
    <col min="10249" max="10249" width="3.42578125" style="135" customWidth="1"/>
    <col min="10250" max="10250" width="13" style="135" customWidth="1"/>
    <col min="10251" max="10252" width="9.7109375" style="135" customWidth="1"/>
    <col min="10253" max="10253" width="6.7109375" style="135" customWidth="1"/>
    <col min="10254" max="10254" width="6.42578125" style="135" customWidth="1"/>
    <col min="10255" max="10255" width="7.5703125" style="135" customWidth="1"/>
    <col min="10256" max="10256" width="12.7109375" style="135" customWidth="1"/>
    <col min="10257" max="10496" width="9.140625" style="135"/>
    <col min="10497" max="10497" width="1.85546875" style="135" customWidth="1"/>
    <col min="10498" max="10498" width="13" style="135" customWidth="1"/>
    <col min="10499" max="10500" width="9.7109375" style="135" customWidth="1"/>
    <col min="10501" max="10501" width="6.7109375" style="135" customWidth="1"/>
    <col min="10502" max="10502" width="7.7109375" style="135" customWidth="1"/>
    <col min="10503" max="10503" width="6.7109375" style="135" customWidth="1"/>
    <col min="10504" max="10504" width="12.7109375" style="135" customWidth="1"/>
    <col min="10505" max="10505" width="3.42578125" style="135" customWidth="1"/>
    <col min="10506" max="10506" width="13" style="135" customWidth="1"/>
    <col min="10507" max="10508" width="9.7109375" style="135" customWidth="1"/>
    <col min="10509" max="10509" width="6.7109375" style="135" customWidth="1"/>
    <col min="10510" max="10510" width="6.42578125" style="135" customWidth="1"/>
    <col min="10511" max="10511" width="7.5703125" style="135" customWidth="1"/>
    <col min="10512" max="10512" width="12.7109375" style="135" customWidth="1"/>
    <col min="10513" max="10752" width="9.140625" style="135"/>
    <col min="10753" max="10753" width="1.85546875" style="135" customWidth="1"/>
    <col min="10754" max="10754" width="13" style="135" customWidth="1"/>
    <col min="10755" max="10756" width="9.7109375" style="135" customWidth="1"/>
    <col min="10757" max="10757" width="6.7109375" style="135" customWidth="1"/>
    <col min="10758" max="10758" width="7.7109375" style="135" customWidth="1"/>
    <col min="10759" max="10759" width="6.7109375" style="135" customWidth="1"/>
    <col min="10760" max="10760" width="12.7109375" style="135" customWidth="1"/>
    <col min="10761" max="10761" width="3.42578125" style="135" customWidth="1"/>
    <col min="10762" max="10762" width="13" style="135" customWidth="1"/>
    <col min="10763" max="10764" width="9.7109375" style="135" customWidth="1"/>
    <col min="10765" max="10765" width="6.7109375" style="135" customWidth="1"/>
    <col min="10766" max="10766" width="6.42578125" style="135" customWidth="1"/>
    <col min="10767" max="10767" width="7.5703125" style="135" customWidth="1"/>
    <col min="10768" max="10768" width="12.7109375" style="135" customWidth="1"/>
    <col min="10769" max="11008" width="9.140625" style="135"/>
    <col min="11009" max="11009" width="1.85546875" style="135" customWidth="1"/>
    <col min="11010" max="11010" width="13" style="135" customWidth="1"/>
    <col min="11011" max="11012" width="9.7109375" style="135" customWidth="1"/>
    <col min="11013" max="11013" width="6.7109375" style="135" customWidth="1"/>
    <col min="11014" max="11014" width="7.7109375" style="135" customWidth="1"/>
    <col min="11015" max="11015" width="6.7109375" style="135" customWidth="1"/>
    <col min="11016" max="11016" width="12.7109375" style="135" customWidth="1"/>
    <col min="11017" max="11017" width="3.42578125" style="135" customWidth="1"/>
    <col min="11018" max="11018" width="13" style="135" customWidth="1"/>
    <col min="11019" max="11020" width="9.7109375" style="135" customWidth="1"/>
    <col min="11021" max="11021" width="6.7109375" style="135" customWidth="1"/>
    <col min="11022" max="11022" width="6.42578125" style="135" customWidth="1"/>
    <col min="11023" max="11023" width="7.5703125" style="135" customWidth="1"/>
    <col min="11024" max="11024" width="12.7109375" style="135" customWidth="1"/>
    <col min="11025" max="11264" width="9.140625" style="135"/>
    <col min="11265" max="11265" width="1.85546875" style="135" customWidth="1"/>
    <col min="11266" max="11266" width="13" style="135" customWidth="1"/>
    <col min="11267" max="11268" width="9.7109375" style="135" customWidth="1"/>
    <col min="11269" max="11269" width="6.7109375" style="135" customWidth="1"/>
    <col min="11270" max="11270" width="7.7109375" style="135" customWidth="1"/>
    <col min="11271" max="11271" width="6.7109375" style="135" customWidth="1"/>
    <col min="11272" max="11272" width="12.7109375" style="135" customWidth="1"/>
    <col min="11273" max="11273" width="3.42578125" style="135" customWidth="1"/>
    <col min="11274" max="11274" width="13" style="135" customWidth="1"/>
    <col min="11275" max="11276" width="9.7109375" style="135" customWidth="1"/>
    <col min="11277" max="11277" width="6.7109375" style="135" customWidth="1"/>
    <col min="11278" max="11278" width="6.42578125" style="135" customWidth="1"/>
    <col min="11279" max="11279" width="7.5703125" style="135" customWidth="1"/>
    <col min="11280" max="11280" width="12.7109375" style="135" customWidth="1"/>
    <col min="11281" max="11520" width="9.140625" style="135"/>
    <col min="11521" max="11521" width="1.85546875" style="135" customWidth="1"/>
    <col min="11522" max="11522" width="13" style="135" customWidth="1"/>
    <col min="11523" max="11524" width="9.7109375" style="135" customWidth="1"/>
    <col min="11525" max="11525" width="6.7109375" style="135" customWidth="1"/>
    <col min="11526" max="11526" width="7.7109375" style="135" customWidth="1"/>
    <col min="11527" max="11527" width="6.7109375" style="135" customWidth="1"/>
    <col min="11528" max="11528" width="12.7109375" style="135" customWidth="1"/>
    <col min="11529" max="11529" width="3.42578125" style="135" customWidth="1"/>
    <col min="11530" max="11530" width="13" style="135" customWidth="1"/>
    <col min="11531" max="11532" width="9.7109375" style="135" customWidth="1"/>
    <col min="11533" max="11533" width="6.7109375" style="135" customWidth="1"/>
    <col min="11534" max="11534" width="6.42578125" style="135" customWidth="1"/>
    <col min="11535" max="11535" width="7.5703125" style="135" customWidth="1"/>
    <col min="11536" max="11536" width="12.7109375" style="135" customWidth="1"/>
    <col min="11537" max="11776" width="9.140625" style="135"/>
    <col min="11777" max="11777" width="1.85546875" style="135" customWidth="1"/>
    <col min="11778" max="11778" width="13" style="135" customWidth="1"/>
    <col min="11779" max="11780" width="9.7109375" style="135" customWidth="1"/>
    <col min="11781" max="11781" width="6.7109375" style="135" customWidth="1"/>
    <col min="11782" max="11782" width="7.7109375" style="135" customWidth="1"/>
    <col min="11783" max="11783" width="6.7109375" style="135" customWidth="1"/>
    <col min="11784" max="11784" width="12.7109375" style="135" customWidth="1"/>
    <col min="11785" max="11785" width="3.42578125" style="135" customWidth="1"/>
    <col min="11786" max="11786" width="13" style="135" customWidth="1"/>
    <col min="11787" max="11788" width="9.7109375" style="135" customWidth="1"/>
    <col min="11789" max="11789" width="6.7109375" style="135" customWidth="1"/>
    <col min="11790" max="11790" width="6.42578125" style="135" customWidth="1"/>
    <col min="11791" max="11791" width="7.5703125" style="135" customWidth="1"/>
    <col min="11792" max="11792" width="12.7109375" style="135" customWidth="1"/>
    <col min="11793" max="12032" width="9.140625" style="135"/>
    <col min="12033" max="12033" width="1.85546875" style="135" customWidth="1"/>
    <col min="12034" max="12034" width="13" style="135" customWidth="1"/>
    <col min="12035" max="12036" width="9.7109375" style="135" customWidth="1"/>
    <col min="12037" max="12037" width="6.7109375" style="135" customWidth="1"/>
    <col min="12038" max="12038" width="7.7109375" style="135" customWidth="1"/>
    <col min="12039" max="12039" width="6.7109375" style="135" customWidth="1"/>
    <col min="12040" max="12040" width="12.7109375" style="135" customWidth="1"/>
    <col min="12041" max="12041" width="3.42578125" style="135" customWidth="1"/>
    <col min="12042" max="12042" width="13" style="135" customWidth="1"/>
    <col min="12043" max="12044" width="9.7109375" style="135" customWidth="1"/>
    <col min="12045" max="12045" width="6.7109375" style="135" customWidth="1"/>
    <col min="12046" max="12046" width="6.42578125" style="135" customWidth="1"/>
    <col min="12047" max="12047" width="7.5703125" style="135" customWidth="1"/>
    <col min="12048" max="12048" width="12.7109375" style="135" customWidth="1"/>
    <col min="12049" max="12288" width="9.140625" style="135"/>
    <col min="12289" max="12289" width="1.85546875" style="135" customWidth="1"/>
    <col min="12290" max="12290" width="13" style="135" customWidth="1"/>
    <col min="12291" max="12292" width="9.7109375" style="135" customWidth="1"/>
    <col min="12293" max="12293" width="6.7109375" style="135" customWidth="1"/>
    <col min="12294" max="12294" width="7.7109375" style="135" customWidth="1"/>
    <col min="12295" max="12295" width="6.7109375" style="135" customWidth="1"/>
    <col min="12296" max="12296" width="12.7109375" style="135" customWidth="1"/>
    <col min="12297" max="12297" width="3.42578125" style="135" customWidth="1"/>
    <col min="12298" max="12298" width="13" style="135" customWidth="1"/>
    <col min="12299" max="12300" width="9.7109375" style="135" customWidth="1"/>
    <col min="12301" max="12301" width="6.7109375" style="135" customWidth="1"/>
    <col min="12302" max="12302" width="6.42578125" style="135" customWidth="1"/>
    <col min="12303" max="12303" width="7.5703125" style="135" customWidth="1"/>
    <col min="12304" max="12304" width="12.7109375" style="135" customWidth="1"/>
    <col min="12305" max="12544" width="9.140625" style="135"/>
    <col min="12545" max="12545" width="1.85546875" style="135" customWidth="1"/>
    <col min="12546" max="12546" width="13" style="135" customWidth="1"/>
    <col min="12547" max="12548" width="9.7109375" style="135" customWidth="1"/>
    <col min="12549" max="12549" width="6.7109375" style="135" customWidth="1"/>
    <col min="12550" max="12550" width="7.7109375" style="135" customWidth="1"/>
    <col min="12551" max="12551" width="6.7109375" style="135" customWidth="1"/>
    <col min="12552" max="12552" width="12.7109375" style="135" customWidth="1"/>
    <col min="12553" max="12553" width="3.42578125" style="135" customWidth="1"/>
    <col min="12554" max="12554" width="13" style="135" customWidth="1"/>
    <col min="12555" max="12556" width="9.7109375" style="135" customWidth="1"/>
    <col min="12557" max="12557" width="6.7109375" style="135" customWidth="1"/>
    <col min="12558" max="12558" width="6.42578125" style="135" customWidth="1"/>
    <col min="12559" max="12559" width="7.5703125" style="135" customWidth="1"/>
    <col min="12560" max="12560" width="12.7109375" style="135" customWidth="1"/>
    <col min="12561" max="12800" width="9.140625" style="135"/>
    <col min="12801" max="12801" width="1.85546875" style="135" customWidth="1"/>
    <col min="12802" max="12802" width="13" style="135" customWidth="1"/>
    <col min="12803" max="12804" width="9.7109375" style="135" customWidth="1"/>
    <col min="12805" max="12805" width="6.7109375" style="135" customWidth="1"/>
    <col min="12806" max="12806" width="7.7109375" style="135" customWidth="1"/>
    <col min="12807" max="12807" width="6.7109375" style="135" customWidth="1"/>
    <col min="12808" max="12808" width="12.7109375" style="135" customWidth="1"/>
    <col min="12809" max="12809" width="3.42578125" style="135" customWidth="1"/>
    <col min="12810" max="12810" width="13" style="135" customWidth="1"/>
    <col min="12811" max="12812" width="9.7109375" style="135" customWidth="1"/>
    <col min="12813" max="12813" width="6.7109375" style="135" customWidth="1"/>
    <col min="12814" max="12814" width="6.42578125" style="135" customWidth="1"/>
    <col min="12815" max="12815" width="7.5703125" style="135" customWidth="1"/>
    <col min="12816" max="12816" width="12.7109375" style="135" customWidth="1"/>
    <col min="12817" max="13056" width="9.140625" style="135"/>
    <col min="13057" max="13057" width="1.85546875" style="135" customWidth="1"/>
    <col min="13058" max="13058" width="13" style="135" customWidth="1"/>
    <col min="13059" max="13060" width="9.7109375" style="135" customWidth="1"/>
    <col min="13061" max="13061" width="6.7109375" style="135" customWidth="1"/>
    <col min="13062" max="13062" width="7.7109375" style="135" customWidth="1"/>
    <col min="13063" max="13063" width="6.7109375" style="135" customWidth="1"/>
    <col min="13064" max="13064" width="12.7109375" style="135" customWidth="1"/>
    <col min="13065" max="13065" width="3.42578125" style="135" customWidth="1"/>
    <col min="13066" max="13066" width="13" style="135" customWidth="1"/>
    <col min="13067" max="13068" width="9.7109375" style="135" customWidth="1"/>
    <col min="13069" max="13069" width="6.7109375" style="135" customWidth="1"/>
    <col min="13070" max="13070" width="6.42578125" style="135" customWidth="1"/>
    <col min="13071" max="13071" width="7.5703125" style="135" customWidth="1"/>
    <col min="13072" max="13072" width="12.7109375" style="135" customWidth="1"/>
    <col min="13073" max="13312" width="9.140625" style="135"/>
    <col min="13313" max="13313" width="1.85546875" style="135" customWidth="1"/>
    <col min="13314" max="13314" width="13" style="135" customWidth="1"/>
    <col min="13315" max="13316" width="9.7109375" style="135" customWidth="1"/>
    <col min="13317" max="13317" width="6.7109375" style="135" customWidth="1"/>
    <col min="13318" max="13318" width="7.7109375" style="135" customWidth="1"/>
    <col min="13319" max="13319" width="6.7109375" style="135" customWidth="1"/>
    <col min="13320" max="13320" width="12.7109375" style="135" customWidth="1"/>
    <col min="13321" max="13321" width="3.42578125" style="135" customWidth="1"/>
    <col min="13322" max="13322" width="13" style="135" customWidth="1"/>
    <col min="13323" max="13324" width="9.7109375" style="135" customWidth="1"/>
    <col min="13325" max="13325" width="6.7109375" style="135" customWidth="1"/>
    <col min="13326" max="13326" width="6.42578125" style="135" customWidth="1"/>
    <col min="13327" max="13327" width="7.5703125" style="135" customWidth="1"/>
    <col min="13328" max="13328" width="12.7109375" style="135" customWidth="1"/>
    <col min="13329" max="13568" width="9.140625" style="135"/>
    <col min="13569" max="13569" width="1.85546875" style="135" customWidth="1"/>
    <col min="13570" max="13570" width="13" style="135" customWidth="1"/>
    <col min="13571" max="13572" width="9.7109375" style="135" customWidth="1"/>
    <col min="13573" max="13573" width="6.7109375" style="135" customWidth="1"/>
    <col min="13574" max="13574" width="7.7109375" style="135" customWidth="1"/>
    <col min="13575" max="13575" width="6.7109375" style="135" customWidth="1"/>
    <col min="13576" max="13576" width="12.7109375" style="135" customWidth="1"/>
    <col min="13577" max="13577" width="3.42578125" style="135" customWidth="1"/>
    <col min="13578" max="13578" width="13" style="135" customWidth="1"/>
    <col min="13579" max="13580" width="9.7109375" style="135" customWidth="1"/>
    <col min="13581" max="13581" width="6.7109375" style="135" customWidth="1"/>
    <col min="13582" max="13582" width="6.42578125" style="135" customWidth="1"/>
    <col min="13583" max="13583" width="7.5703125" style="135" customWidth="1"/>
    <col min="13584" max="13584" width="12.7109375" style="135" customWidth="1"/>
    <col min="13585" max="13824" width="9.140625" style="135"/>
    <col min="13825" max="13825" width="1.85546875" style="135" customWidth="1"/>
    <col min="13826" max="13826" width="13" style="135" customWidth="1"/>
    <col min="13827" max="13828" width="9.7109375" style="135" customWidth="1"/>
    <col min="13829" max="13829" width="6.7109375" style="135" customWidth="1"/>
    <col min="13830" max="13830" width="7.7109375" style="135" customWidth="1"/>
    <col min="13831" max="13831" width="6.7109375" style="135" customWidth="1"/>
    <col min="13832" max="13832" width="12.7109375" style="135" customWidth="1"/>
    <col min="13833" max="13833" width="3.42578125" style="135" customWidth="1"/>
    <col min="13834" max="13834" width="13" style="135" customWidth="1"/>
    <col min="13835" max="13836" width="9.7109375" style="135" customWidth="1"/>
    <col min="13837" max="13837" width="6.7109375" style="135" customWidth="1"/>
    <col min="13838" max="13838" width="6.42578125" style="135" customWidth="1"/>
    <col min="13839" max="13839" width="7.5703125" style="135" customWidth="1"/>
    <col min="13840" max="13840" width="12.7109375" style="135" customWidth="1"/>
    <col min="13841" max="14080" width="9.140625" style="135"/>
    <col min="14081" max="14081" width="1.85546875" style="135" customWidth="1"/>
    <col min="14082" max="14082" width="13" style="135" customWidth="1"/>
    <col min="14083" max="14084" width="9.7109375" style="135" customWidth="1"/>
    <col min="14085" max="14085" width="6.7109375" style="135" customWidth="1"/>
    <col min="14086" max="14086" width="7.7109375" style="135" customWidth="1"/>
    <col min="14087" max="14087" width="6.7109375" style="135" customWidth="1"/>
    <col min="14088" max="14088" width="12.7109375" style="135" customWidth="1"/>
    <col min="14089" max="14089" width="3.42578125" style="135" customWidth="1"/>
    <col min="14090" max="14090" width="13" style="135" customWidth="1"/>
    <col min="14091" max="14092" width="9.7109375" style="135" customWidth="1"/>
    <col min="14093" max="14093" width="6.7109375" style="135" customWidth="1"/>
    <col min="14094" max="14094" width="6.42578125" style="135" customWidth="1"/>
    <col min="14095" max="14095" width="7.5703125" style="135" customWidth="1"/>
    <col min="14096" max="14096" width="12.7109375" style="135" customWidth="1"/>
    <col min="14097" max="14336" width="9.140625" style="135"/>
    <col min="14337" max="14337" width="1.85546875" style="135" customWidth="1"/>
    <col min="14338" max="14338" width="13" style="135" customWidth="1"/>
    <col min="14339" max="14340" width="9.7109375" style="135" customWidth="1"/>
    <col min="14341" max="14341" width="6.7109375" style="135" customWidth="1"/>
    <col min="14342" max="14342" width="7.7109375" style="135" customWidth="1"/>
    <col min="14343" max="14343" width="6.7109375" style="135" customWidth="1"/>
    <col min="14344" max="14344" width="12.7109375" style="135" customWidth="1"/>
    <col min="14345" max="14345" width="3.42578125" style="135" customWidth="1"/>
    <col min="14346" max="14346" width="13" style="135" customWidth="1"/>
    <col min="14347" max="14348" width="9.7109375" style="135" customWidth="1"/>
    <col min="14349" max="14349" width="6.7109375" style="135" customWidth="1"/>
    <col min="14350" max="14350" width="6.42578125" style="135" customWidth="1"/>
    <col min="14351" max="14351" width="7.5703125" style="135" customWidth="1"/>
    <col min="14352" max="14352" width="12.7109375" style="135" customWidth="1"/>
    <col min="14353" max="14592" width="9.140625" style="135"/>
    <col min="14593" max="14593" width="1.85546875" style="135" customWidth="1"/>
    <col min="14594" max="14594" width="13" style="135" customWidth="1"/>
    <col min="14595" max="14596" width="9.7109375" style="135" customWidth="1"/>
    <col min="14597" max="14597" width="6.7109375" style="135" customWidth="1"/>
    <col min="14598" max="14598" width="7.7109375" style="135" customWidth="1"/>
    <col min="14599" max="14599" width="6.7109375" style="135" customWidth="1"/>
    <col min="14600" max="14600" width="12.7109375" style="135" customWidth="1"/>
    <col min="14601" max="14601" width="3.42578125" style="135" customWidth="1"/>
    <col min="14602" max="14602" width="13" style="135" customWidth="1"/>
    <col min="14603" max="14604" width="9.7109375" style="135" customWidth="1"/>
    <col min="14605" max="14605" width="6.7109375" style="135" customWidth="1"/>
    <col min="14606" max="14606" width="6.42578125" style="135" customWidth="1"/>
    <col min="14607" max="14607" width="7.5703125" style="135" customWidth="1"/>
    <col min="14608" max="14608" width="12.7109375" style="135" customWidth="1"/>
    <col min="14609" max="14848" width="9.140625" style="135"/>
    <col min="14849" max="14849" width="1.85546875" style="135" customWidth="1"/>
    <col min="14850" max="14850" width="13" style="135" customWidth="1"/>
    <col min="14851" max="14852" width="9.7109375" style="135" customWidth="1"/>
    <col min="14853" max="14853" width="6.7109375" style="135" customWidth="1"/>
    <col min="14854" max="14854" width="7.7109375" style="135" customWidth="1"/>
    <col min="14855" max="14855" width="6.7109375" style="135" customWidth="1"/>
    <col min="14856" max="14856" width="12.7109375" style="135" customWidth="1"/>
    <col min="14857" max="14857" width="3.42578125" style="135" customWidth="1"/>
    <col min="14858" max="14858" width="13" style="135" customWidth="1"/>
    <col min="14859" max="14860" width="9.7109375" style="135" customWidth="1"/>
    <col min="14861" max="14861" width="6.7109375" style="135" customWidth="1"/>
    <col min="14862" max="14862" width="6.42578125" style="135" customWidth="1"/>
    <col min="14863" max="14863" width="7.5703125" style="135" customWidth="1"/>
    <col min="14864" max="14864" width="12.7109375" style="135" customWidth="1"/>
    <col min="14865" max="15104" width="9.140625" style="135"/>
    <col min="15105" max="15105" width="1.85546875" style="135" customWidth="1"/>
    <col min="15106" max="15106" width="13" style="135" customWidth="1"/>
    <col min="15107" max="15108" width="9.7109375" style="135" customWidth="1"/>
    <col min="15109" max="15109" width="6.7109375" style="135" customWidth="1"/>
    <col min="15110" max="15110" width="7.7109375" style="135" customWidth="1"/>
    <col min="15111" max="15111" width="6.7109375" style="135" customWidth="1"/>
    <col min="15112" max="15112" width="12.7109375" style="135" customWidth="1"/>
    <col min="15113" max="15113" width="3.42578125" style="135" customWidth="1"/>
    <col min="15114" max="15114" width="13" style="135" customWidth="1"/>
    <col min="15115" max="15116" width="9.7109375" style="135" customWidth="1"/>
    <col min="15117" max="15117" width="6.7109375" style="135" customWidth="1"/>
    <col min="15118" max="15118" width="6.42578125" style="135" customWidth="1"/>
    <col min="15119" max="15119" width="7.5703125" style="135" customWidth="1"/>
    <col min="15120" max="15120" width="12.7109375" style="135" customWidth="1"/>
    <col min="15121" max="15360" width="9.140625" style="135"/>
    <col min="15361" max="15361" width="1.85546875" style="135" customWidth="1"/>
    <col min="15362" max="15362" width="13" style="135" customWidth="1"/>
    <col min="15363" max="15364" width="9.7109375" style="135" customWidth="1"/>
    <col min="15365" max="15365" width="6.7109375" style="135" customWidth="1"/>
    <col min="15366" max="15366" width="7.7109375" style="135" customWidth="1"/>
    <col min="15367" max="15367" width="6.7109375" style="135" customWidth="1"/>
    <col min="15368" max="15368" width="12.7109375" style="135" customWidth="1"/>
    <col min="15369" max="15369" width="3.42578125" style="135" customWidth="1"/>
    <col min="15370" max="15370" width="13" style="135" customWidth="1"/>
    <col min="15371" max="15372" width="9.7109375" style="135" customWidth="1"/>
    <col min="15373" max="15373" width="6.7109375" style="135" customWidth="1"/>
    <col min="15374" max="15374" width="6.42578125" style="135" customWidth="1"/>
    <col min="15375" max="15375" width="7.5703125" style="135" customWidth="1"/>
    <col min="15376" max="15376" width="12.7109375" style="135" customWidth="1"/>
    <col min="15377" max="15616" width="9.140625" style="135"/>
    <col min="15617" max="15617" width="1.85546875" style="135" customWidth="1"/>
    <col min="15618" max="15618" width="13" style="135" customWidth="1"/>
    <col min="15619" max="15620" width="9.7109375" style="135" customWidth="1"/>
    <col min="15621" max="15621" width="6.7109375" style="135" customWidth="1"/>
    <col min="15622" max="15622" width="7.7109375" style="135" customWidth="1"/>
    <col min="15623" max="15623" width="6.7109375" style="135" customWidth="1"/>
    <col min="15624" max="15624" width="12.7109375" style="135" customWidth="1"/>
    <col min="15625" max="15625" width="3.42578125" style="135" customWidth="1"/>
    <col min="15626" max="15626" width="13" style="135" customWidth="1"/>
    <col min="15627" max="15628" width="9.7109375" style="135" customWidth="1"/>
    <col min="15629" max="15629" width="6.7109375" style="135" customWidth="1"/>
    <col min="15630" max="15630" width="6.42578125" style="135" customWidth="1"/>
    <col min="15631" max="15631" width="7.5703125" style="135" customWidth="1"/>
    <col min="15632" max="15632" width="12.7109375" style="135" customWidth="1"/>
    <col min="15633" max="15872" width="9.140625" style="135"/>
    <col min="15873" max="15873" width="1.85546875" style="135" customWidth="1"/>
    <col min="15874" max="15874" width="13" style="135" customWidth="1"/>
    <col min="15875" max="15876" width="9.7109375" style="135" customWidth="1"/>
    <col min="15877" max="15877" width="6.7109375" style="135" customWidth="1"/>
    <col min="15878" max="15878" width="7.7109375" style="135" customWidth="1"/>
    <col min="15879" max="15879" width="6.7109375" style="135" customWidth="1"/>
    <col min="15880" max="15880" width="12.7109375" style="135" customWidth="1"/>
    <col min="15881" max="15881" width="3.42578125" style="135" customWidth="1"/>
    <col min="15882" max="15882" width="13" style="135" customWidth="1"/>
    <col min="15883" max="15884" width="9.7109375" style="135" customWidth="1"/>
    <col min="15885" max="15885" width="6.7109375" style="135" customWidth="1"/>
    <col min="15886" max="15886" width="6.42578125" style="135" customWidth="1"/>
    <col min="15887" max="15887" width="7.5703125" style="135" customWidth="1"/>
    <col min="15888" max="15888" width="12.7109375" style="135" customWidth="1"/>
    <col min="15889" max="16128" width="9.140625" style="135"/>
    <col min="16129" max="16129" width="1.85546875" style="135" customWidth="1"/>
    <col min="16130" max="16130" width="13" style="135" customWidth="1"/>
    <col min="16131" max="16132" width="9.7109375" style="135" customWidth="1"/>
    <col min="16133" max="16133" width="6.7109375" style="135" customWidth="1"/>
    <col min="16134" max="16134" width="7.7109375" style="135" customWidth="1"/>
    <col min="16135" max="16135" width="6.7109375" style="135" customWidth="1"/>
    <col min="16136" max="16136" width="12.7109375" style="135" customWidth="1"/>
    <col min="16137" max="16137" width="3.42578125" style="135" customWidth="1"/>
    <col min="16138" max="16138" width="13" style="135" customWidth="1"/>
    <col min="16139" max="16140" width="9.7109375" style="135" customWidth="1"/>
    <col min="16141" max="16141" width="6.7109375" style="135" customWidth="1"/>
    <col min="16142" max="16142" width="6.42578125" style="135" customWidth="1"/>
    <col min="16143" max="16143" width="7.5703125" style="135" customWidth="1"/>
    <col min="16144" max="16144" width="12.7109375" style="135" customWidth="1"/>
    <col min="16145" max="16384" width="9.140625" style="135"/>
  </cols>
  <sheetData>
    <row r="1" spans="1:16" ht="15" customHeight="1" x14ac:dyDescent="0.25">
      <c r="A1" s="348" t="s">
        <v>66</v>
      </c>
      <c r="B1" s="323"/>
      <c r="C1" s="323"/>
      <c r="E1" s="2" t="s">
        <v>0</v>
      </c>
      <c r="F1" s="345" t="s">
        <v>61</v>
      </c>
      <c r="G1" s="345"/>
      <c r="H1" s="345"/>
      <c r="I1" s="345"/>
      <c r="J1" s="345"/>
      <c r="K1" s="155" t="s">
        <v>1</v>
      </c>
      <c r="L1" s="344" t="s">
        <v>62</v>
      </c>
      <c r="M1" s="344"/>
      <c r="N1" s="344"/>
      <c r="O1" s="344"/>
      <c r="P1" s="344"/>
    </row>
    <row r="2" spans="1:16" ht="13.5" customHeight="1" x14ac:dyDescent="0.25">
      <c r="A2" s="104" t="s">
        <v>7</v>
      </c>
      <c r="B2" s="103"/>
      <c r="C2" s="103"/>
      <c r="D2" s="4"/>
      <c r="E2" s="17"/>
      <c r="F2" s="46"/>
      <c r="G2" s="47"/>
      <c r="H2" s="46"/>
      <c r="I2" s="47"/>
      <c r="J2" s="46"/>
      <c r="K2" s="5"/>
      <c r="M2" s="48"/>
      <c r="N2" s="48"/>
      <c r="O2" s="48"/>
      <c r="P2" s="48"/>
    </row>
    <row r="3" spans="1:16" s="6" customFormat="1" ht="15" customHeight="1" x14ac:dyDescent="0.25">
      <c r="A3" s="346"/>
      <c r="B3" s="346"/>
      <c r="C3" s="346"/>
      <c r="D3" s="155" t="s">
        <v>45</v>
      </c>
      <c r="E3" s="388" t="s">
        <v>94</v>
      </c>
      <c r="F3" s="340"/>
      <c r="G3" s="340"/>
      <c r="H3" s="340"/>
      <c r="I3" s="389"/>
      <c r="J3" s="389"/>
      <c r="L3" s="155" t="s">
        <v>2</v>
      </c>
      <c r="M3" s="347" t="s">
        <v>136</v>
      </c>
      <c r="N3" s="347"/>
      <c r="O3" s="347"/>
      <c r="P3" s="347"/>
    </row>
    <row r="4" spans="1:16" ht="15" customHeight="1" x14ac:dyDescent="0.25">
      <c r="F4" s="48"/>
      <c r="G4" s="48"/>
      <c r="H4" s="48"/>
      <c r="I4" s="48"/>
      <c r="J4" s="48"/>
      <c r="M4" s="48"/>
      <c r="N4" s="48"/>
      <c r="O4" s="48"/>
      <c r="P4" s="48"/>
    </row>
    <row r="5" spans="1:16" ht="15" customHeight="1" x14ac:dyDescent="0.25">
      <c r="B5" s="182" t="s">
        <v>41</v>
      </c>
      <c r="C5" s="181"/>
      <c r="D5" s="181" t="s">
        <v>58</v>
      </c>
      <c r="E5" s="181"/>
      <c r="F5" s="181" t="s">
        <v>40</v>
      </c>
      <c r="G5" s="181"/>
      <c r="H5" s="105"/>
      <c r="J5" s="182" t="s">
        <v>55</v>
      </c>
      <c r="K5" s="181"/>
      <c r="L5" s="181" t="s">
        <v>59</v>
      </c>
      <c r="M5" s="181"/>
      <c r="N5" s="181"/>
      <c r="O5" s="181"/>
      <c r="P5" s="105"/>
    </row>
    <row r="6" spans="1:16" ht="24.75" x14ac:dyDescent="0.25">
      <c r="B6" s="67" t="s">
        <v>8</v>
      </c>
      <c r="C6" s="67" t="s">
        <v>9</v>
      </c>
      <c r="D6" s="67" t="s">
        <v>10</v>
      </c>
      <c r="E6" s="67" t="s">
        <v>11</v>
      </c>
      <c r="F6" s="94" t="s">
        <v>29</v>
      </c>
      <c r="G6" s="67" t="s">
        <v>12</v>
      </c>
      <c r="H6" s="106" t="s">
        <v>13</v>
      </c>
      <c r="J6" s="67" t="s">
        <v>8</v>
      </c>
      <c r="K6" s="67" t="s">
        <v>9</v>
      </c>
      <c r="L6" s="67" t="s">
        <v>10</v>
      </c>
      <c r="M6" s="67" t="s">
        <v>11</v>
      </c>
      <c r="N6" s="94" t="s">
        <v>29</v>
      </c>
      <c r="O6" s="67" t="s">
        <v>12</v>
      </c>
      <c r="P6" s="106"/>
    </row>
    <row r="7" spans="1:16" ht="14.25" customHeight="1" x14ac:dyDescent="0.25">
      <c r="B7" s="49" t="s">
        <v>33</v>
      </c>
      <c r="C7" s="27">
        <v>0.375</v>
      </c>
      <c r="D7" s="27">
        <v>0.4375</v>
      </c>
      <c r="E7" s="28">
        <f>(D7-C7)*1440</f>
        <v>90</v>
      </c>
      <c r="F7" s="29">
        <v>0</v>
      </c>
      <c r="G7" s="28">
        <f>E7+F7</f>
        <v>90</v>
      </c>
      <c r="H7" s="107" t="s">
        <v>32</v>
      </c>
      <c r="J7" s="49" t="s">
        <v>37</v>
      </c>
      <c r="K7" s="27"/>
      <c r="L7" s="27"/>
      <c r="M7" s="28">
        <v>60</v>
      </c>
      <c r="N7" s="29">
        <v>0</v>
      </c>
      <c r="O7" s="30">
        <f t="shared" ref="O7:O13" si="0">N7+M7</f>
        <v>60</v>
      </c>
      <c r="P7" s="107" t="s">
        <v>13</v>
      </c>
    </row>
    <row r="8" spans="1:16" ht="14.25" customHeight="1" x14ac:dyDescent="0.25">
      <c r="B8" s="49" t="s">
        <v>35</v>
      </c>
      <c r="C8" s="7">
        <v>0.375</v>
      </c>
      <c r="D8" s="27">
        <v>0.4375</v>
      </c>
      <c r="E8" s="28">
        <f>(D8-C8)*1440</f>
        <v>90</v>
      </c>
      <c r="F8" s="31">
        <v>0</v>
      </c>
      <c r="G8" s="28">
        <f t="shared" ref="G8:G15" si="1">E8+F8</f>
        <v>90</v>
      </c>
      <c r="H8" s="107" t="s">
        <v>14</v>
      </c>
      <c r="J8" s="12"/>
      <c r="K8" s="27"/>
      <c r="L8" s="27"/>
      <c r="M8" s="28">
        <f t="shared" ref="M8:M13" si="2">(L8-K8)*1440</f>
        <v>0</v>
      </c>
      <c r="N8" s="29">
        <v>0</v>
      </c>
      <c r="O8" s="30">
        <f t="shared" si="0"/>
        <v>0</v>
      </c>
      <c r="P8" s="107" t="s">
        <v>32</v>
      </c>
    </row>
    <row r="9" spans="1:16" ht="14.25" customHeight="1" x14ac:dyDescent="0.25">
      <c r="B9" s="49"/>
      <c r="C9" s="27"/>
      <c r="D9" s="27"/>
      <c r="E9" s="28">
        <f t="shared" ref="E9:E15" si="3">(D9-C9)*1440</f>
        <v>0</v>
      </c>
      <c r="F9" s="31">
        <v>0</v>
      </c>
      <c r="G9" s="28">
        <f t="shared" si="1"/>
        <v>0</v>
      </c>
      <c r="H9" s="108" t="s">
        <v>16</v>
      </c>
      <c r="J9" s="12"/>
      <c r="K9" s="27"/>
      <c r="L9" s="27"/>
      <c r="M9" s="28">
        <f t="shared" si="2"/>
        <v>0</v>
      </c>
      <c r="N9" s="29">
        <v>0</v>
      </c>
      <c r="O9" s="30">
        <f t="shared" si="0"/>
        <v>0</v>
      </c>
      <c r="P9" s="107" t="s">
        <v>15</v>
      </c>
    </row>
    <row r="10" spans="1:16" ht="14.25" customHeight="1" thickBot="1" x14ac:dyDescent="0.3">
      <c r="B10" s="49"/>
      <c r="C10" s="27"/>
      <c r="D10" s="27"/>
      <c r="E10" s="28">
        <f t="shared" si="3"/>
        <v>0</v>
      </c>
      <c r="F10" s="31">
        <v>0</v>
      </c>
      <c r="G10" s="28">
        <f t="shared" si="1"/>
        <v>0</v>
      </c>
      <c r="H10" s="109">
        <v>36</v>
      </c>
      <c r="J10" s="12"/>
      <c r="K10" s="27"/>
      <c r="L10" s="27"/>
      <c r="M10" s="28">
        <f t="shared" si="2"/>
        <v>0</v>
      </c>
      <c r="N10" s="29">
        <v>0</v>
      </c>
      <c r="O10" s="30">
        <f t="shared" si="0"/>
        <v>0</v>
      </c>
      <c r="P10" s="108" t="s">
        <v>16</v>
      </c>
    </row>
    <row r="11" spans="1:16" ht="14.25" customHeight="1" thickTop="1" thickBot="1" x14ac:dyDescent="0.3">
      <c r="B11" s="49"/>
      <c r="C11" s="27"/>
      <c r="D11" s="27"/>
      <c r="E11" s="28">
        <f t="shared" si="3"/>
        <v>0</v>
      </c>
      <c r="F11" s="31">
        <v>0</v>
      </c>
      <c r="G11" s="28">
        <f t="shared" si="1"/>
        <v>0</v>
      </c>
      <c r="H11" s="110"/>
      <c r="J11" s="12"/>
      <c r="K11" s="27"/>
      <c r="L11" s="27"/>
      <c r="M11" s="28">
        <f t="shared" si="2"/>
        <v>0</v>
      </c>
      <c r="N11" s="29">
        <v>0</v>
      </c>
      <c r="O11" s="30">
        <f t="shared" si="0"/>
        <v>0</v>
      </c>
      <c r="P11" s="109">
        <v>36</v>
      </c>
    </row>
    <row r="12" spans="1:16" ht="14.25" customHeight="1" thickTop="1" x14ac:dyDescent="0.25">
      <c r="B12" s="49"/>
      <c r="C12" s="27"/>
      <c r="D12" s="27"/>
      <c r="E12" s="28">
        <f t="shared" si="3"/>
        <v>0</v>
      </c>
      <c r="F12" s="31">
        <v>0</v>
      </c>
      <c r="G12" s="28">
        <f t="shared" si="1"/>
        <v>0</v>
      </c>
      <c r="H12" s="111"/>
      <c r="J12" s="12"/>
      <c r="K12" s="27"/>
      <c r="L12" s="27"/>
      <c r="M12" s="28">
        <f t="shared" si="2"/>
        <v>0</v>
      </c>
      <c r="N12" s="29">
        <v>0</v>
      </c>
      <c r="O12" s="30">
        <f t="shared" si="0"/>
        <v>0</v>
      </c>
      <c r="P12" s="110"/>
    </row>
    <row r="13" spans="1:16" ht="14.25" customHeight="1" x14ac:dyDescent="0.25">
      <c r="B13" s="49"/>
      <c r="C13" s="27"/>
      <c r="D13" s="27"/>
      <c r="E13" s="28">
        <f t="shared" si="3"/>
        <v>0</v>
      </c>
      <c r="F13" s="31">
        <v>0</v>
      </c>
      <c r="G13" s="28">
        <f t="shared" si="1"/>
        <v>0</v>
      </c>
      <c r="H13" s="111"/>
      <c r="J13" s="12"/>
      <c r="K13" s="27"/>
      <c r="L13" s="27"/>
      <c r="M13" s="28">
        <f t="shared" si="2"/>
        <v>0</v>
      </c>
      <c r="N13" s="29">
        <v>0</v>
      </c>
      <c r="O13" s="30">
        <f t="shared" si="0"/>
        <v>0</v>
      </c>
      <c r="P13" s="110"/>
    </row>
    <row r="14" spans="1:16" ht="14.25" customHeight="1" x14ac:dyDescent="0.25">
      <c r="B14" s="49"/>
      <c r="C14" s="27"/>
      <c r="D14" s="27"/>
      <c r="E14" s="28">
        <f t="shared" si="3"/>
        <v>0</v>
      </c>
      <c r="F14" s="31">
        <v>0</v>
      </c>
      <c r="G14" s="28">
        <f t="shared" si="1"/>
        <v>0</v>
      </c>
      <c r="H14" s="110"/>
      <c r="J14" s="32"/>
      <c r="K14" s="33"/>
      <c r="L14" s="33"/>
      <c r="M14" s="34"/>
      <c r="N14" s="8" t="s">
        <v>21</v>
      </c>
      <c r="O14" s="35">
        <v>0</v>
      </c>
      <c r="P14" s="107"/>
    </row>
    <row r="15" spans="1:16" ht="14.25" customHeight="1" x14ac:dyDescent="0.25">
      <c r="B15" s="49"/>
      <c r="C15" s="27"/>
      <c r="D15" s="27"/>
      <c r="E15" s="28">
        <f t="shared" si="3"/>
        <v>0</v>
      </c>
      <c r="F15" s="31">
        <v>0</v>
      </c>
      <c r="G15" s="28">
        <f t="shared" si="1"/>
        <v>0</v>
      </c>
      <c r="H15" s="112" t="s">
        <v>18</v>
      </c>
      <c r="J15" s="32"/>
      <c r="K15" s="17"/>
      <c r="L15" s="17"/>
      <c r="M15" s="9"/>
      <c r="N15" s="8" t="s">
        <v>22</v>
      </c>
      <c r="O15" s="36">
        <f>SUM(O7+O8+O9+O10+O11+O12+O13)-O14</f>
        <v>60</v>
      </c>
      <c r="P15" s="108" t="s">
        <v>17</v>
      </c>
    </row>
    <row r="16" spans="1:16" ht="14.25" customHeight="1" thickBot="1" x14ac:dyDescent="0.3">
      <c r="B16" s="32"/>
      <c r="C16" s="33"/>
      <c r="D16" s="33"/>
      <c r="E16" s="34"/>
      <c r="F16" s="8" t="s">
        <v>21</v>
      </c>
      <c r="G16" s="35">
        <v>0</v>
      </c>
      <c r="H16" s="107"/>
      <c r="J16" s="37"/>
      <c r="K16" s="38"/>
      <c r="L16" s="38"/>
      <c r="M16" s="10"/>
      <c r="N16" s="11" t="s">
        <v>19</v>
      </c>
      <c r="O16" s="39">
        <f>ROUND(O15/60,2)</f>
        <v>1</v>
      </c>
      <c r="P16" s="113">
        <f>ROUND(P11*O16,2)</f>
        <v>36</v>
      </c>
    </row>
    <row r="17" spans="2:35" ht="14.25" customHeight="1" thickTop="1" x14ac:dyDescent="0.25">
      <c r="B17" s="32"/>
      <c r="C17" s="17"/>
      <c r="D17" s="17"/>
      <c r="E17" s="9"/>
      <c r="F17" s="8" t="s">
        <v>22</v>
      </c>
      <c r="G17" s="36">
        <f>SUM(G7+G8+G9+G10+G11+G12+G13+G14+G15)-G16</f>
        <v>180</v>
      </c>
      <c r="H17" s="108" t="s">
        <v>17</v>
      </c>
      <c r="J17" s="182" t="s">
        <v>56</v>
      </c>
      <c r="K17" s="115"/>
      <c r="L17" s="115" t="s">
        <v>60</v>
      </c>
      <c r="M17" s="115"/>
      <c r="N17" s="115"/>
      <c r="O17" s="115"/>
      <c r="P17" s="114"/>
    </row>
    <row r="18" spans="2:35" ht="25.5" thickBot="1" x14ac:dyDescent="0.3">
      <c r="B18" s="37"/>
      <c r="C18" s="38"/>
      <c r="D18" s="38"/>
      <c r="E18" s="10"/>
      <c r="F18" s="11" t="s">
        <v>19</v>
      </c>
      <c r="G18" s="39">
        <f>ROUND(G17/60,2)</f>
        <v>3</v>
      </c>
      <c r="H18" s="113">
        <f>ROUND(H10*G18,2)</f>
        <v>108</v>
      </c>
      <c r="J18" s="67" t="s">
        <v>8</v>
      </c>
      <c r="K18" s="67" t="s">
        <v>9</v>
      </c>
      <c r="L18" s="67" t="s">
        <v>10</v>
      </c>
      <c r="M18" s="67" t="s">
        <v>11</v>
      </c>
      <c r="N18" s="94" t="s">
        <v>29</v>
      </c>
      <c r="O18" s="67" t="s">
        <v>12</v>
      </c>
      <c r="P18" s="106"/>
    </row>
    <row r="19" spans="2:35" ht="14.25" customHeight="1" thickTop="1" x14ac:dyDescent="0.25">
      <c r="B19" s="182" t="s">
        <v>42</v>
      </c>
      <c r="C19" s="115"/>
      <c r="D19" s="115" t="s">
        <v>57</v>
      </c>
      <c r="E19" s="115"/>
      <c r="F19" s="115" t="s">
        <v>40</v>
      </c>
      <c r="G19" s="115"/>
      <c r="H19" s="114"/>
      <c r="J19" s="49" t="s">
        <v>38</v>
      </c>
      <c r="K19" s="27"/>
      <c r="L19" s="27"/>
      <c r="M19" s="28">
        <v>60</v>
      </c>
      <c r="N19" s="29">
        <v>0</v>
      </c>
      <c r="O19" s="30">
        <f t="shared" ref="O19:O25" si="4">N19+M19</f>
        <v>60</v>
      </c>
      <c r="P19" s="107" t="s">
        <v>13</v>
      </c>
    </row>
    <row r="20" spans="2:35" ht="22.5" customHeight="1" x14ac:dyDescent="0.25">
      <c r="B20" s="67" t="s">
        <v>8</v>
      </c>
      <c r="C20" s="67" t="s">
        <v>9</v>
      </c>
      <c r="D20" s="67" t="s">
        <v>10</v>
      </c>
      <c r="E20" s="67" t="s">
        <v>11</v>
      </c>
      <c r="F20" s="94" t="s">
        <v>29</v>
      </c>
      <c r="G20" s="67" t="s">
        <v>12</v>
      </c>
      <c r="H20" s="106"/>
      <c r="J20" s="49" t="s">
        <v>39</v>
      </c>
      <c r="K20" s="27"/>
      <c r="L20" s="27"/>
      <c r="M20" s="28">
        <v>60</v>
      </c>
      <c r="N20" s="29">
        <v>0</v>
      </c>
      <c r="O20" s="30">
        <f t="shared" si="4"/>
        <v>60</v>
      </c>
      <c r="P20" s="107" t="s">
        <v>32</v>
      </c>
      <c r="AC20" s="16"/>
      <c r="AD20" s="16"/>
      <c r="AE20" s="16"/>
      <c r="AF20" s="16"/>
      <c r="AG20" s="16"/>
      <c r="AH20" s="16"/>
      <c r="AI20" s="16"/>
    </row>
    <row r="21" spans="2:35" ht="14.25" customHeight="1" x14ac:dyDescent="0.25">
      <c r="B21" s="49" t="s">
        <v>34</v>
      </c>
      <c r="C21" s="27">
        <v>0.375</v>
      </c>
      <c r="D21" s="7">
        <v>0.4375</v>
      </c>
      <c r="E21" s="28">
        <f t="shared" ref="E21:E27" si="5">(D21-C21)*1440</f>
        <v>90</v>
      </c>
      <c r="F21" s="29">
        <v>0</v>
      </c>
      <c r="G21" s="30">
        <f>F21+E21</f>
        <v>90</v>
      </c>
      <c r="H21" s="107" t="s">
        <v>13</v>
      </c>
      <c r="J21" s="49"/>
      <c r="K21" s="27"/>
      <c r="L21" s="27"/>
      <c r="M21" s="28">
        <f t="shared" ref="M21:M25" si="6">(L21-K21)*1440</f>
        <v>0</v>
      </c>
      <c r="N21" s="29">
        <v>0</v>
      </c>
      <c r="O21" s="30">
        <f t="shared" si="4"/>
        <v>0</v>
      </c>
      <c r="P21" s="107" t="s">
        <v>15</v>
      </c>
      <c r="AC21" s="81"/>
      <c r="AD21" s="81"/>
      <c r="AE21" s="81"/>
      <c r="AF21" s="81"/>
      <c r="AG21" s="81"/>
      <c r="AH21" s="81"/>
      <c r="AI21" s="82"/>
    </row>
    <row r="22" spans="2:35" ht="14.25" customHeight="1" x14ac:dyDescent="0.25">
      <c r="B22" s="49" t="s">
        <v>36</v>
      </c>
      <c r="C22" s="27">
        <v>0.375</v>
      </c>
      <c r="D22" s="27">
        <v>0.4375</v>
      </c>
      <c r="E22" s="28">
        <f t="shared" si="5"/>
        <v>90</v>
      </c>
      <c r="F22" s="29">
        <v>0</v>
      </c>
      <c r="G22" s="30">
        <f t="shared" ref="G22:G27" si="7">F22+E22</f>
        <v>90</v>
      </c>
      <c r="H22" s="107" t="s">
        <v>32</v>
      </c>
      <c r="J22" s="49"/>
      <c r="K22" s="27"/>
      <c r="L22" s="27"/>
      <c r="M22" s="28">
        <f t="shared" si="6"/>
        <v>0</v>
      </c>
      <c r="N22" s="29">
        <v>0</v>
      </c>
      <c r="O22" s="30">
        <f t="shared" si="4"/>
        <v>0</v>
      </c>
      <c r="P22" s="108" t="s">
        <v>16</v>
      </c>
      <c r="AC22" s="83"/>
      <c r="AD22" s="84"/>
      <c r="AE22" s="84"/>
      <c r="AF22" s="85"/>
      <c r="AG22" s="85"/>
      <c r="AH22" s="85"/>
      <c r="AI22" s="86"/>
    </row>
    <row r="23" spans="2:35" ht="14.25" customHeight="1" thickBot="1" x14ac:dyDescent="0.3">
      <c r="B23" s="49"/>
      <c r="C23" s="27"/>
      <c r="D23" s="27"/>
      <c r="E23" s="28">
        <f t="shared" si="5"/>
        <v>0</v>
      </c>
      <c r="F23" s="29">
        <v>0</v>
      </c>
      <c r="G23" s="30">
        <f t="shared" si="7"/>
        <v>0</v>
      </c>
      <c r="H23" s="107" t="s">
        <v>15</v>
      </c>
      <c r="J23" s="49"/>
      <c r="K23" s="27"/>
      <c r="L23" s="27"/>
      <c r="M23" s="28">
        <f t="shared" si="6"/>
        <v>0</v>
      </c>
      <c r="N23" s="29">
        <v>0</v>
      </c>
      <c r="O23" s="30">
        <f t="shared" si="4"/>
        <v>0</v>
      </c>
      <c r="P23" s="109">
        <v>36</v>
      </c>
      <c r="AC23" s="87"/>
      <c r="AD23" s="84"/>
      <c r="AE23" s="84"/>
      <c r="AF23" s="85"/>
      <c r="AG23" s="85"/>
      <c r="AH23" s="85"/>
      <c r="AI23" s="86"/>
    </row>
    <row r="24" spans="2:35" ht="14.25" customHeight="1" thickTop="1" x14ac:dyDescent="0.25">
      <c r="B24" s="49"/>
      <c r="C24" s="27"/>
      <c r="D24" s="27"/>
      <c r="E24" s="28">
        <f t="shared" si="5"/>
        <v>0</v>
      </c>
      <c r="F24" s="29">
        <v>0</v>
      </c>
      <c r="G24" s="30">
        <f t="shared" si="7"/>
        <v>0</v>
      </c>
      <c r="H24" s="108" t="s">
        <v>16</v>
      </c>
      <c r="J24" s="49"/>
      <c r="K24" s="27"/>
      <c r="L24" s="27"/>
      <c r="M24" s="28">
        <f t="shared" si="6"/>
        <v>0</v>
      </c>
      <c r="N24" s="29">
        <v>0</v>
      </c>
      <c r="O24" s="30">
        <f t="shared" si="4"/>
        <v>0</v>
      </c>
      <c r="P24" s="110"/>
      <c r="AC24" s="87"/>
      <c r="AD24" s="84"/>
      <c r="AE24" s="84"/>
      <c r="AF24" s="85"/>
      <c r="AG24" s="85"/>
      <c r="AH24" s="85"/>
      <c r="AI24" s="86"/>
    </row>
    <row r="25" spans="2:35" ht="14.25" customHeight="1" thickBot="1" x14ac:dyDescent="0.3">
      <c r="B25" s="49"/>
      <c r="C25" s="27"/>
      <c r="D25" s="27"/>
      <c r="E25" s="28">
        <f t="shared" si="5"/>
        <v>0</v>
      </c>
      <c r="F25" s="29">
        <v>0</v>
      </c>
      <c r="G25" s="30">
        <f t="shared" si="7"/>
        <v>0</v>
      </c>
      <c r="H25" s="109">
        <v>36</v>
      </c>
      <c r="J25" s="49"/>
      <c r="K25" s="27"/>
      <c r="L25" s="27"/>
      <c r="M25" s="28">
        <f t="shared" si="6"/>
        <v>0</v>
      </c>
      <c r="N25" s="29">
        <v>0</v>
      </c>
      <c r="O25" s="30">
        <f t="shared" si="4"/>
        <v>0</v>
      </c>
      <c r="P25" s="110"/>
      <c r="AC25" s="40"/>
      <c r="AD25" s="84"/>
      <c r="AE25" s="84"/>
      <c r="AF25" s="85"/>
      <c r="AG25" s="85"/>
      <c r="AH25" s="85"/>
      <c r="AI25" s="86"/>
    </row>
    <row r="26" spans="2:35" ht="14.25" customHeight="1" thickTop="1" x14ac:dyDescent="0.25">
      <c r="B26" s="49"/>
      <c r="C26" s="27"/>
      <c r="D26" s="27"/>
      <c r="E26" s="28">
        <f t="shared" si="5"/>
        <v>0</v>
      </c>
      <c r="F26" s="29">
        <v>0</v>
      </c>
      <c r="G26" s="30">
        <f t="shared" si="7"/>
        <v>0</v>
      </c>
      <c r="H26" s="110"/>
      <c r="J26" s="32"/>
      <c r="K26" s="33"/>
      <c r="L26" s="33"/>
      <c r="M26" s="34"/>
      <c r="N26" s="8" t="s">
        <v>21</v>
      </c>
      <c r="O26" s="35">
        <v>0</v>
      </c>
      <c r="P26" s="107"/>
      <c r="AC26" s="40"/>
      <c r="AD26" s="84"/>
      <c r="AE26" s="84"/>
      <c r="AF26" s="85"/>
      <c r="AG26" s="85"/>
      <c r="AH26" s="85"/>
      <c r="AI26" s="86"/>
    </row>
    <row r="27" spans="2:35" ht="14.25" customHeight="1" x14ac:dyDescent="0.25">
      <c r="B27" s="49"/>
      <c r="C27" s="27"/>
      <c r="D27" s="27"/>
      <c r="E27" s="28">
        <f t="shared" si="5"/>
        <v>0</v>
      </c>
      <c r="F27" s="29">
        <v>0</v>
      </c>
      <c r="G27" s="30">
        <f t="shared" si="7"/>
        <v>0</v>
      </c>
      <c r="H27" s="110"/>
      <c r="J27" s="32"/>
      <c r="K27" s="17"/>
      <c r="L27" s="17"/>
      <c r="M27" s="9"/>
      <c r="N27" s="8" t="s">
        <v>22</v>
      </c>
      <c r="O27" s="36">
        <f>SUM(O19+O20+O21+O22+O23+O24+O25)-O26</f>
        <v>120</v>
      </c>
      <c r="P27" s="108" t="s">
        <v>17</v>
      </c>
      <c r="AC27" s="40"/>
      <c r="AD27" s="40"/>
      <c r="AE27" s="40"/>
      <c r="AF27" s="40"/>
      <c r="AG27" s="88"/>
      <c r="AH27" s="89"/>
      <c r="AI27" s="86"/>
    </row>
    <row r="28" spans="2:35" ht="14.25" customHeight="1" thickBot="1" x14ac:dyDescent="0.3">
      <c r="B28" s="32"/>
      <c r="C28" s="33"/>
      <c r="D28" s="33"/>
      <c r="E28" s="34"/>
      <c r="F28" s="8" t="s">
        <v>21</v>
      </c>
      <c r="G28" s="35">
        <v>0</v>
      </c>
      <c r="H28" s="107"/>
      <c r="J28" s="37"/>
      <c r="K28" s="38"/>
      <c r="L28" s="38"/>
      <c r="M28" s="10"/>
      <c r="N28" s="11" t="s">
        <v>19</v>
      </c>
      <c r="O28" s="39">
        <f>ROUND(O27/60,2)</f>
        <v>2</v>
      </c>
      <c r="P28" s="113">
        <f>ROUND(P23*O28,2)</f>
        <v>72</v>
      </c>
      <c r="AC28" s="40"/>
      <c r="AD28" s="40"/>
      <c r="AE28" s="40"/>
      <c r="AF28" s="40"/>
      <c r="AG28" s="88"/>
      <c r="AH28" s="42"/>
      <c r="AI28" s="90"/>
    </row>
    <row r="29" spans="2:35" ht="14.25" customHeight="1" thickTop="1" x14ac:dyDescent="0.25">
      <c r="B29" s="32"/>
      <c r="C29" s="17"/>
      <c r="D29" s="17"/>
      <c r="E29" s="9"/>
      <c r="F29" s="8" t="s">
        <v>22</v>
      </c>
      <c r="G29" s="36">
        <f>SUM(G21+G22+G23+G24+G25+G26+G27)-G28</f>
        <v>180</v>
      </c>
      <c r="H29" s="108" t="s">
        <v>17</v>
      </c>
      <c r="J29" s="13"/>
    </row>
    <row r="30" spans="2:35" ht="14.25" customHeight="1" thickBot="1" x14ac:dyDescent="0.3">
      <c r="B30" s="37"/>
      <c r="C30" s="38"/>
      <c r="D30" s="38"/>
      <c r="E30" s="10"/>
      <c r="F30" s="11" t="s">
        <v>19</v>
      </c>
      <c r="G30" s="39">
        <f>ROUND(G29/60,2)</f>
        <v>3</v>
      </c>
      <c r="H30" s="113">
        <f>ROUND(H25*G30,2)</f>
        <v>108</v>
      </c>
      <c r="J30" s="13"/>
      <c r="Q30" s="342"/>
      <c r="R30" s="342"/>
    </row>
    <row r="31" spans="2:35" ht="14.25" customHeight="1" thickTop="1" x14ac:dyDescent="0.25">
      <c r="B31" s="182" t="s">
        <v>43</v>
      </c>
      <c r="C31" s="115"/>
      <c r="D31" s="115" t="s">
        <v>86</v>
      </c>
      <c r="E31" s="115"/>
      <c r="F31" s="115" t="s">
        <v>87</v>
      </c>
      <c r="G31" s="115"/>
      <c r="H31" s="114"/>
      <c r="Q31" s="342"/>
      <c r="R31" s="342"/>
    </row>
    <row r="32" spans="2:35" ht="16.5" x14ac:dyDescent="0.25">
      <c r="B32" s="67" t="s">
        <v>8</v>
      </c>
      <c r="C32" s="67" t="s">
        <v>9</v>
      </c>
      <c r="D32" s="67" t="s">
        <v>10</v>
      </c>
      <c r="E32" s="67" t="s">
        <v>11</v>
      </c>
      <c r="F32" s="94" t="s">
        <v>29</v>
      </c>
      <c r="G32" s="67" t="s">
        <v>12</v>
      </c>
      <c r="H32" s="106"/>
      <c r="J32" s="364" t="s">
        <v>20</v>
      </c>
      <c r="K32" s="364"/>
      <c r="L32" s="364"/>
      <c r="M32" s="364"/>
      <c r="N32" s="364"/>
      <c r="O32" s="250" t="s">
        <v>118</v>
      </c>
      <c r="P32" s="149" t="s">
        <v>44</v>
      </c>
      <c r="R32" s="41"/>
    </row>
    <row r="33" spans="2:20" ht="18.75" customHeight="1" x14ac:dyDescent="0.25">
      <c r="B33" s="49" t="s">
        <v>84</v>
      </c>
      <c r="C33" s="27">
        <v>0.375</v>
      </c>
      <c r="D33" s="27">
        <v>0.4375</v>
      </c>
      <c r="E33" s="28">
        <f>(D33-C33)*1440</f>
        <v>90</v>
      </c>
      <c r="F33" s="29">
        <v>0</v>
      </c>
      <c r="G33" s="30">
        <f>F33+E33</f>
        <v>90</v>
      </c>
      <c r="H33" s="107" t="s">
        <v>13</v>
      </c>
      <c r="J33" s="358" t="s">
        <v>129</v>
      </c>
      <c r="K33" s="365" t="s">
        <v>124</v>
      </c>
      <c r="L33" s="365"/>
      <c r="M33" s="365"/>
      <c r="N33" s="66">
        <f>H18</f>
        <v>108</v>
      </c>
      <c r="O33" s="251">
        <f>'3. Qual Prof Dev ECSE HC'!E25</f>
        <v>0</v>
      </c>
      <c r="P33" s="148">
        <f>MIN(1,(SUM(N33+O33)/180))</f>
        <v>0.6</v>
      </c>
      <c r="R33" s="41"/>
    </row>
    <row r="34" spans="2:20" ht="14.25" customHeight="1" x14ac:dyDescent="0.25">
      <c r="B34" s="49" t="s">
        <v>85</v>
      </c>
      <c r="C34" s="27">
        <v>0.375</v>
      </c>
      <c r="D34" s="27">
        <v>0.4375</v>
      </c>
      <c r="E34" s="28">
        <f t="shared" ref="E34:E39" si="8">(D34-C34)*1440</f>
        <v>90</v>
      </c>
      <c r="F34" s="29">
        <v>0</v>
      </c>
      <c r="G34" s="30">
        <f t="shared" ref="G34:G39" si="9">F34+E34</f>
        <v>90</v>
      </c>
      <c r="H34" s="107" t="s">
        <v>32</v>
      </c>
      <c r="J34" s="359"/>
      <c r="K34" s="366" t="s">
        <v>125</v>
      </c>
      <c r="L34" s="366"/>
      <c r="M34" s="366"/>
      <c r="N34" s="147">
        <f>H30</f>
        <v>108</v>
      </c>
      <c r="O34" s="251">
        <f>'3. Qual Prof Dev ECSE HC'!E25</f>
        <v>0</v>
      </c>
      <c r="P34" s="148">
        <f t="shared" ref="P34:P37" si="10">MIN(1,(SUM(N34+O34)/180))</f>
        <v>0.6</v>
      </c>
      <c r="R34" s="41"/>
    </row>
    <row r="35" spans="2:20" ht="14.25" customHeight="1" x14ac:dyDescent="0.25">
      <c r="B35" s="49" t="s">
        <v>37</v>
      </c>
      <c r="C35" s="27"/>
      <c r="D35" s="27"/>
      <c r="E35" s="28">
        <v>60</v>
      </c>
      <c r="F35" s="29">
        <v>0</v>
      </c>
      <c r="G35" s="30">
        <f t="shared" si="9"/>
        <v>60</v>
      </c>
      <c r="H35" s="107" t="s">
        <v>15</v>
      </c>
      <c r="J35" s="359"/>
      <c r="K35" s="354" t="s">
        <v>126</v>
      </c>
      <c r="L35" s="354"/>
      <c r="M35" s="354"/>
      <c r="N35" s="66">
        <f>H42</f>
        <v>144</v>
      </c>
      <c r="O35" s="251">
        <f>'3. Qual Prof Dev ECSE HC'!E25</f>
        <v>0</v>
      </c>
      <c r="P35" s="148">
        <f t="shared" si="10"/>
        <v>0.8</v>
      </c>
      <c r="R35" s="41"/>
    </row>
    <row r="36" spans="2:20" ht="29.1" customHeight="1" x14ac:dyDescent="0.25">
      <c r="B36" s="49"/>
      <c r="C36" s="27"/>
      <c r="D36" s="27"/>
      <c r="E36" s="28">
        <f t="shared" si="8"/>
        <v>0</v>
      </c>
      <c r="F36" s="29">
        <v>0</v>
      </c>
      <c r="G36" s="30">
        <f t="shared" si="9"/>
        <v>0</v>
      </c>
      <c r="H36" s="108" t="s">
        <v>16</v>
      </c>
      <c r="J36" s="359"/>
      <c r="K36" s="354" t="s">
        <v>127</v>
      </c>
      <c r="L36" s="354"/>
      <c r="M36" s="354"/>
      <c r="N36" s="264">
        <f>P16</f>
        <v>36</v>
      </c>
      <c r="O36" s="251">
        <f>'3. Qual Prof Dev ECSE HC'!E25</f>
        <v>0</v>
      </c>
      <c r="P36" s="198">
        <v>0</v>
      </c>
      <c r="Q36" s="386" t="s">
        <v>154</v>
      </c>
      <c r="R36" s="387"/>
      <c r="S36" s="387"/>
      <c r="T36" s="387"/>
    </row>
    <row r="37" spans="2:20" ht="14.25" customHeight="1" thickBot="1" x14ac:dyDescent="0.3">
      <c r="B37" s="49"/>
      <c r="C37" s="27"/>
      <c r="D37" s="27"/>
      <c r="E37" s="28">
        <f t="shared" si="8"/>
        <v>0</v>
      </c>
      <c r="F37" s="29">
        <v>0</v>
      </c>
      <c r="G37" s="30">
        <f t="shared" si="9"/>
        <v>0</v>
      </c>
      <c r="H37" s="109">
        <v>36</v>
      </c>
      <c r="J37" s="359"/>
      <c r="K37" s="354" t="s">
        <v>128</v>
      </c>
      <c r="L37" s="354"/>
      <c r="M37" s="354"/>
      <c r="N37" s="66">
        <f>P28</f>
        <v>72</v>
      </c>
      <c r="O37" s="251">
        <f>'3. Qual Prof Dev ECSE HC'!E25</f>
        <v>0</v>
      </c>
      <c r="P37" s="148">
        <f t="shared" si="10"/>
        <v>0.4</v>
      </c>
      <c r="R37" s="41"/>
    </row>
    <row r="38" spans="2:20" ht="14.25" customHeight="1" thickTop="1" x14ac:dyDescent="0.25">
      <c r="B38" s="49"/>
      <c r="C38" s="27"/>
      <c r="D38" s="27"/>
      <c r="E38" s="28">
        <f t="shared" si="8"/>
        <v>0</v>
      </c>
      <c r="F38" s="29">
        <v>0</v>
      </c>
      <c r="G38" s="30">
        <f t="shared" si="9"/>
        <v>0</v>
      </c>
      <c r="H38" s="110"/>
      <c r="J38" s="384" t="s">
        <v>153</v>
      </c>
      <c r="K38" s="384"/>
      <c r="L38" s="384"/>
      <c r="M38" s="384"/>
      <c r="N38" s="384"/>
      <c r="O38" s="384"/>
      <c r="P38" s="384"/>
      <c r="R38" s="41"/>
    </row>
    <row r="39" spans="2:20" ht="14.25" customHeight="1" x14ac:dyDescent="0.25">
      <c r="B39" s="49"/>
      <c r="C39" s="27"/>
      <c r="D39" s="27"/>
      <c r="E39" s="28">
        <f t="shared" si="8"/>
        <v>0</v>
      </c>
      <c r="F39" s="29">
        <v>0</v>
      </c>
      <c r="G39" s="30">
        <f t="shared" si="9"/>
        <v>0</v>
      </c>
      <c r="H39" s="110"/>
      <c r="J39" s="385"/>
      <c r="K39" s="385"/>
      <c r="L39" s="385"/>
      <c r="M39" s="385"/>
      <c r="N39" s="385"/>
      <c r="O39" s="385"/>
      <c r="P39" s="385"/>
      <c r="R39" s="41"/>
    </row>
    <row r="40" spans="2:20" ht="14.25" customHeight="1" x14ac:dyDescent="0.25">
      <c r="B40" s="32"/>
      <c r="C40" s="33"/>
      <c r="D40" s="33"/>
      <c r="E40" s="34"/>
      <c r="F40" s="8" t="s">
        <v>21</v>
      </c>
      <c r="G40" s="35">
        <v>0</v>
      </c>
      <c r="H40" s="107"/>
      <c r="J40" s="385"/>
      <c r="K40" s="385"/>
      <c r="L40" s="385"/>
      <c r="M40" s="385"/>
      <c r="N40" s="385"/>
      <c r="O40" s="385"/>
      <c r="P40" s="385"/>
      <c r="R40" s="41"/>
    </row>
    <row r="41" spans="2:20" ht="14.25" customHeight="1" x14ac:dyDescent="0.25">
      <c r="B41" s="32"/>
      <c r="C41" s="17"/>
      <c r="D41" s="17"/>
      <c r="E41" s="9"/>
      <c r="F41" s="8" t="s">
        <v>22</v>
      </c>
      <c r="G41" s="36">
        <f>SUM(G33+G34+G35+G36+G37+G38+G39)-G40</f>
        <v>240</v>
      </c>
      <c r="H41" s="108" t="s">
        <v>17</v>
      </c>
      <c r="R41" s="41"/>
    </row>
    <row r="42" spans="2:20" ht="14.25" customHeight="1" thickBot="1" x14ac:dyDescent="0.3">
      <c r="B42" s="37"/>
      <c r="C42" s="38"/>
      <c r="D42" s="38"/>
      <c r="E42" s="10"/>
      <c r="F42" s="11" t="s">
        <v>19</v>
      </c>
      <c r="G42" s="39">
        <f>ROUND(G41/60,2)</f>
        <v>4</v>
      </c>
      <c r="H42" s="113">
        <f>ROUND(H37*G42,2)</f>
        <v>144</v>
      </c>
      <c r="R42" s="65"/>
    </row>
    <row r="43" spans="2:20" ht="15" customHeight="1" thickTop="1" x14ac:dyDescent="0.25"/>
    <row r="44" spans="2:20" ht="15" customHeight="1" x14ac:dyDescent="0.25"/>
    <row r="45" spans="2:20" ht="15" customHeight="1" x14ac:dyDescent="0.25">
      <c r="J45" s="15"/>
    </row>
    <row r="46" spans="2:20" ht="15" customHeight="1" x14ac:dyDescent="0.25">
      <c r="J46" s="15"/>
    </row>
    <row r="47" spans="2:20" ht="15" customHeight="1" x14ac:dyDescent="0.25"/>
    <row r="48" spans="2:20" ht="15" customHeight="1" x14ac:dyDescent="0.25"/>
    <row r="49" spans="2:8" ht="15" customHeight="1" x14ac:dyDescent="0.25"/>
    <row r="50" spans="2:8" ht="15" customHeight="1" x14ac:dyDescent="0.25"/>
    <row r="51" spans="2:8" ht="15.75" customHeight="1" x14ac:dyDescent="0.25"/>
    <row r="52" spans="2:8" ht="15.75" customHeight="1" x14ac:dyDescent="0.25"/>
    <row r="53" spans="2:8" ht="12" customHeight="1" x14ac:dyDescent="0.3">
      <c r="B53" s="343"/>
      <c r="C53" s="343"/>
    </row>
    <row r="54" spans="2:8" ht="15.75" customHeight="1" x14ac:dyDescent="0.25">
      <c r="B54" s="16"/>
      <c r="C54" s="16"/>
    </row>
    <row r="55" spans="2:8" ht="15.75" customHeight="1" x14ac:dyDescent="0.25">
      <c r="C55" s="17"/>
      <c r="H55" s="5"/>
    </row>
    <row r="56" spans="2:8" ht="15.75" customHeight="1" x14ac:dyDescent="0.25">
      <c r="C56" s="17"/>
      <c r="H56" s="43"/>
    </row>
    <row r="57" spans="2:8" ht="15.75" customHeight="1" x14ac:dyDescent="0.25">
      <c r="B57" s="14"/>
      <c r="H57" s="43"/>
    </row>
    <row r="58" spans="2:8" ht="15.75" customHeight="1" x14ac:dyDescent="0.25">
      <c r="B58" s="18"/>
      <c r="C58" s="19"/>
      <c r="H58" s="43"/>
    </row>
    <row r="59" spans="2:8" ht="15.75" customHeight="1" x14ac:dyDescent="0.25">
      <c r="B59" s="19"/>
      <c r="C59" s="19"/>
      <c r="H59" s="43"/>
    </row>
    <row r="60" spans="2:8" ht="15.75" customHeight="1" x14ac:dyDescent="0.25">
      <c r="B60" s="19"/>
      <c r="C60" s="19"/>
      <c r="H60" s="43"/>
    </row>
    <row r="61" spans="2:8" x14ac:dyDescent="0.25">
      <c r="B61" s="19"/>
      <c r="C61" s="19"/>
      <c r="H61" s="43"/>
    </row>
    <row r="62" spans="2:8" x14ac:dyDescent="0.25">
      <c r="B62" s="17"/>
      <c r="C62" s="44"/>
      <c r="H62" s="43"/>
    </row>
    <row r="63" spans="2:8" x14ac:dyDescent="0.25">
      <c r="B63" s="17"/>
      <c r="C63" s="44"/>
      <c r="H63" s="45"/>
    </row>
    <row r="64" spans="2:8" x14ac:dyDescent="0.25">
      <c r="B64" s="17"/>
      <c r="C64" s="44"/>
      <c r="H64" s="45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K36:M36"/>
    <mergeCell ref="K37:M37"/>
    <mergeCell ref="J38:P40"/>
    <mergeCell ref="Q36:T36"/>
    <mergeCell ref="Q31:R31"/>
    <mergeCell ref="B53:C53"/>
    <mergeCell ref="F1:J1"/>
    <mergeCell ref="L1:P1"/>
    <mergeCell ref="A3:C3"/>
    <mergeCell ref="M3:P3"/>
    <mergeCell ref="Q30:R30"/>
    <mergeCell ref="E3:J3"/>
    <mergeCell ref="A1:C1"/>
    <mergeCell ref="J32:N32"/>
    <mergeCell ref="J33:J37"/>
    <mergeCell ref="K33:M33"/>
    <mergeCell ref="K34:M34"/>
    <mergeCell ref="K35:M35"/>
  </mergeCells>
  <pageMargins left="0.17" right="0.19" top="0.21" bottom="0.18" header="0.17" footer="0.17"/>
  <pageSetup scale="93" fitToWidth="0" orientation="landscape" r:id="rId1"/>
  <headerFooter>
    <oddHeader xml:space="preserve">&amp;L
&amp;R
</oddHeader>
  </headerFooter>
  <ignoredErrors>
    <ignoredError sqref="N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E77A166E01441A75B01B75B38D705" ma:contentTypeVersion="13" ma:contentTypeDescription="Create a new document." ma:contentTypeScope="" ma:versionID="7ce5ddbb112755a866136f11ec6683c7">
  <xsd:schema xmlns:xsd="http://www.w3.org/2001/XMLSchema" xmlns:xs="http://www.w3.org/2001/XMLSchema" xmlns:p="http://schemas.microsoft.com/office/2006/metadata/properties" xmlns:ns2="c00c62b6-fbfc-4c9c-86a3-28eadb6312f9" xmlns:ns3="09c04866-85cb-44b8-bcde-3bbcbe4bcb20" targetNamespace="http://schemas.microsoft.com/office/2006/metadata/properties" ma:root="true" ma:fieldsID="afdb0402eedbca8d5b6357a3340b08e6" ns2:_="" ns3:_="">
    <xsd:import namespace="c00c62b6-fbfc-4c9c-86a3-28eadb6312f9"/>
    <xsd:import namespace="09c04866-85cb-44b8-bcde-3bbcbe4bc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c62b6-fbfc-4c9c-86a3-28eadb631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2f7c49-0e59-4a66-b255-37388cff9f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04866-85cb-44b8-bcde-3bbcbe4bcb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322cefa-fb62-45c1-bc5a-ee0a03085015}" ma:internalName="TaxCatchAll" ma:showField="CatchAllData" ma:web="09c04866-85cb-44b8-bcde-3bbcbe4bc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D8433-53CC-4CDE-899D-5EA7CD4DA8B3}"/>
</file>

<file path=customXml/itemProps2.xml><?xml version="1.0" encoding="utf-8"?>
<ds:datastoreItem xmlns:ds="http://schemas.openxmlformats.org/officeDocument/2006/customXml" ds:itemID="{BBE3B24A-6ADA-49B5-8D34-8453904C1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Instructions</vt:lpstr>
      <vt:lpstr>1. Weeks </vt:lpstr>
      <vt:lpstr>2. Hours of Instruction</vt:lpstr>
      <vt:lpstr>3. Qual Prof Dev ECSE HC</vt:lpstr>
      <vt:lpstr>4a. EXAMPLE - ECSE R55 HOURS</vt:lpstr>
      <vt:lpstr>4b. EXAMPLE - ECSE R62 HOURS</vt:lpstr>
      <vt:lpstr>'1. Weeks '!Print_Area</vt:lpstr>
      <vt:lpstr>'2. Hours of Instruction'!Print_Area</vt:lpstr>
      <vt:lpstr>'3. Qual Prof Dev ECSE HC'!Print_Area</vt:lpstr>
      <vt:lpstr>'4a. EXAMPLE - ECSE R55 HOURS'!Print_Area</vt:lpstr>
      <vt:lpstr>'4b. EXAMPLE - ECSE R62 HOURS'!Print_Area</vt:lpstr>
      <vt:lpstr>Instructions!Print_Area</vt:lpstr>
    </vt:vector>
  </TitlesOfParts>
  <Company>Ottawa Area Intermediate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Jeff Sexton</cp:lastModifiedBy>
  <cp:lastPrinted>2020-06-09T19:54:22Z</cp:lastPrinted>
  <dcterms:created xsi:type="dcterms:W3CDTF">2008-03-17T15:16:38Z</dcterms:created>
  <dcterms:modified xsi:type="dcterms:W3CDTF">2024-04-16T16:24:24Z</dcterms:modified>
</cp:coreProperties>
</file>